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18" sheetId="1" r:id="rId1"/>
  </sheets>
  <definedNames>
    <definedName name="_xlnm._FilterDatabase" localSheetId="0" hidden="1">'Cuadro 18'!$A$4:$F$4</definedName>
    <definedName name="_xlnm.Print_Area" localSheetId="0">'Cuadro 18'!$A$1:$F$627</definedName>
    <definedName name="_xlnm.Print_Titles" localSheetId="0">'Cuadro 18'!$1:$3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C5" i="1"/>
  <c r="D5" i="1"/>
  <c r="E5" i="1"/>
  <c r="F5" i="1"/>
  <c r="B566" i="1" l="1"/>
  <c r="C566" i="1"/>
  <c r="D560" i="1"/>
  <c r="E560" i="1"/>
  <c r="B560" i="1"/>
  <c r="C560" i="1"/>
  <c r="F556" i="1"/>
  <c r="B556" i="1"/>
  <c r="C556" i="1"/>
  <c r="D556" i="1"/>
  <c r="E556" i="1"/>
  <c r="C458" i="1"/>
  <c r="D566" i="1" l="1"/>
  <c r="E566" i="1"/>
  <c r="F566" i="1"/>
  <c r="F560" i="1"/>
  <c r="D458" i="1"/>
  <c r="E458" i="1"/>
  <c r="F458" i="1"/>
  <c r="B458" i="1"/>
  <c r="D398" i="1"/>
  <c r="B398" i="1"/>
  <c r="C398" i="1"/>
  <c r="C356" i="1"/>
  <c r="B356" i="1"/>
  <c r="D356" i="1"/>
  <c r="E398" i="1" l="1"/>
  <c r="F398" i="1"/>
  <c r="E356" i="1"/>
  <c r="F356" i="1"/>
  <c r="D284" i="1"/>
  <c r="E284" i="1"/>
  <c r="C284" i="1"/>
  <c r="F284" i="1" l="1"/>
  <c r="B284" i="1"/>
  <c r="C233" i="1"/>
  <c r="B233" i="1"/>
  <c r="D213" i="1"/>
  <c r="E213" i="1"/>
  <c r="C213" i="1"/>
  <c r="C123" i="1"/>
  <c r="B123" i="1"/>
  <c r="D87" i="1"/>
  <c r="C87" i="1"/>
  <c r="B87" i="1"/>
  <c r="B30" i="1"/>
  <c r="C30" i="1"/>
  <c r="D30" i="1"/>
  <c r="D233" i="1" l="1"/>
  <c r="E233" i="1"/>
  <c r="F233" i="1"/>
  <c r="B213" i="1"/>
  <c r="F213" i="1"/>
  <c r="D123" i="1"/>
  <c r="E123" i="1"/>
  <c r="F123" i="1"/>
  <c r="E87" i="1"/>
  <c r="F87" i="1"/>
  <c r="E30" i="1"/>
  <c r="F30" i="1"/>
  <c r="F4" i="1" l="1"/>
  <c r="C4" i="1"/>
  <c r="D4" i="1"/>
  <c r="E4" i="1"/>
  <c r="B4" i="1"/>
</calcChain>
</file>

<file path=xl/sharedStrings.xml><?xml version="1.0" encoding="utf-8"?>
<sst xmlns="http://schemas.openxmlformats.org/spreadsheetml/2006/main" count="632" uniqueCount="599">
  <si>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</si>
  <si>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</si>
  <si>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</si>
  <si>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</si>
  <si>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</si>
  <si>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</si>
  <si>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</si>
  <si>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</si>
  <si>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</si>
  <si>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</si>
  <si>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</si>
  <si>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</si>
  <si>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</si>
  <si>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</si>
  <si>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</si>
  <si>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</si>
  <si>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Provincia, comarca indígena, distrito y corregimiento</t>
  </si>
  <si>
    <t xml:space="preserve"> -   Cantidad nula o cero.</t>
  </si>
  <si>
    <t xml:space="preserve">   Changuinola</t>
  </si>
  <si>
    <t xml:space="preserve">      Guabito</t>
  </si>
  <si>
    <t xml:space="preserve">      El Teribe</t>
  </si>
  <si>
    <t xml:space="preserve">      El Empalme</t>
  </si>
  <si>
    <t xml:space="preserve">      Cochigró</t>
  </si>
  <si>
    <t xml:space="preserve">      Barriada 4 de Abril</t>
  </si>
  <si>
    <t xml:space="preserve">      El Silencio</t>
  </si>
  <si>
    <t xml:space="preserve">      Finca 6</t>
  </si>
  <si>
    <t xml:space="preserve">      Finca 30</t>
  </si>
  <si>
    <t xml:space="preserve">      Finca 60</t>
  </si>
  <si>
    <t xml:space="preserve">      Finca 4</t>
  </si>
  <si>
    <t xml:space="preserve">      Finca 12</t>
  </si>
  <si>
    <t xml:space="preserve">      Finca 51</t>
  </si>
  <si>
    <t xml:space="preserve">      Finca 66</t>
  </si>
  <si>
    <t xml:space="preserve">   Chiriquí Grande</t>
  </si>
  <si>
    <t xml:space="preserve">      Punta Peña</t>
  </si>
  <si>
    <t xml:space="preserve">      Punta Robalo</t>
  </si>
  <si>
    <t xml:space="preserve">   Almirante</t>
  </si>
  <si>
    <t xml:space="preserve">      Barriada Guaymí</t>
  </si>
  <si>
    <t xml:space="preserve">      Valle de Agua Arriba</t>
  </si>
  <si>
    <t xml:space="preserve">      Ceiba</t>
  </si>
  <si>
    <t xml:space="preserve">      Miraflores</t>
  </si>
  <si>
    <t xml:space="preserve">   Aguadulce</t>
  </si>
  <si>
    <t xml:space="preserve">      El Roble</t>
  </si>
  <si>
    <t xml:space="preserve">      Pocrí</t>
  </si>
  <si>
    <t xml:space="preserve">      Barrios Unidos</t>
  </si>
  <si>
    <t xml:space="preserve">      Pueblos Unidos</t>
  </si>
  <si>
    <t xml:space="preserve">      Virgen del Carmen</t>
  </si>
  <si>
    <t xml:space="preserve">      El Hato de San Juan de Dios</t>
  </si>
  <si>
    <t xml:space="preserve">   Antón</t>
  </si>
  <si>
    <t xml:space="preserve">      Cabuya</t>
  </si>
  <si>
    <t xml:space="preserve">      El Chirú</t>
  </si>
  <si>
    <t xml:space="preserve">      El Retiro</t>
  </si>
  <si>
    <t xml:space="preserve">      El Valle</t>
  </si>
  <si>
    <t xml:space="preserve">      Juan Díaz</t>
  </si>
  <si>
    <t xml:space="preserve">      Río Hato</t>
  </si>
  <si>
    <t xml:space="preserve">      San Juan de Dios</t>
  </si>
  <si>
    <t xml:space="preserve">      Santa Rita</t>
  </si>
  <si>
    <t xml:space="preserve">      Caballero</t>
  </si>
  <si>
    <t xml:space="preserve">   La Pintada</t>
  </si>
  <si>
    <t xml:space="preserve">      El Harino</t>
  </si>
  <si>
    <t xml:space="preserve">      El Potrero</t>
  </si>
  <si>
    <t xml:space="preserve">      Llano Grande</t>
  </si>
  <si>
    <t xml:space="preserve">      Piedras Gordas</t>
  </si>
  <si>
    <t xml:space="preserve">      Las Lomas</t>
  </si>
  <si>
    <t xml:space="preserve">      Llano Norte</t>
  </si>
  <si>
    <t xml:space="preserve">   Natá</t>
  </si>
  <si>
    <t xml:space="preserve">      Capellanía</t>
  </si>
  <si>
    <t xml:space="preserve">      El Caño</t>
  </si>
  <si>
    <t xml:space="preserve">      Guzmán</t>
  </si>
  <si>
    <t xml:space="preserve">      Las Huacas</t>
  </si>
  <si>
    <t xml:space="preserve">   Olá</t>
  </si>
  <si>
    <t xml:space="preserve">      El Copé</t>
  </si>
  <si>
    <t xml:space="preserve">      El Palmar</t>
  </si>
  <si>
    <t xml:space="preserve">      El Picacho</t>
  </si>
  <si>
    <t xml:space="preserve">      La Pava</t>
  </si>
  <si>
    <t xml:space="preserve">   Penonomé</t>
  </si>
  <si>
    <t xml:space="preserve">      Cañaveral</t>
  </si>
  <si>
    <t xml:space="preserve">      Coclé</t>
  </si>
  <si>
    <t xml:space="preserve">      Chiguirí Arriba</t>
  </si>
  <si>
    <t xml:space="preserve">      El Coco</t>
  </si>
  <si>
    <t xml:space="preserve">      Pajonal</t>
  </si>
  <si>
    <t xml:space="preserve">      Río Grande</t>
  </si>
  <si>
    <t xml:space="preserve">      Río Indio</t>
  </si>
  <si>
    <t xml:space="preserve">      Toabré</t>
  </si>
  <si>
    <t xml:space="preserve">      Tulú</t>
  </si>
  <si>
    <t xml:space="preserve">      Boca de Tucué</t>
  </si>
  <si>
    <t xml:space="preserve">      Candelario Ovalle</t>
  </si>
  <si>
    <t xml:space="preserve">      General Victoriano Lorenzo</t>
  </si>
  <si>
    <t xml:space="preserve">      Las Minas</t>
  </si>
  <si>
    <t xml:space="preserve">      Riecito</t>
  </si>
  <si>
    <t xml:space="preserve">      San Miguel</t>
  </si>
  <si>
    <t xml:space="preserve">   Colón</t>
  </si>
  <si>
    <t xml:space="preserve">      Buena Vista</t>
  </si>
  <si>
    <t xml:space="preserve">      Cativá</t>
  </si>
  <si>
    <t xml:space="preserve">      Ciricito</t>
  </si>
  <si>
    <t xml:space="preserve">      Cristóbal</t>
  </si>
  <si>
    <t xml:space="preserve">      Limón</t>
  </si>
  <si>
    <t xml:space="preserve">      Nueva Providencia</t>
  </si>
  <si>
    <t xml:space="preserve">      Puerto Pilón</t>
  </si>
  <si>
    <t xml:space="preserve">      Sabanitas</t>
  </si>
  <si>
    <t xml:space="preserve">      Salamanca</t>
  </si>
  <si>
    <t xml:space="preserve">      San Juan</t>
  </si>
  <si>
    <t xml:space="preserve">      Cristóbal Este</t>
  </si>
  <si>
    <t xml:space="preserve">   Chagres</t>
  </si>
  <si>
    <t xml:space="preserve">      Achiote</t>
  </si>
  <si>
    <t xml:space="preserve">      El Guabo</t>
  </si>
  <si>
    <t xml:space="preserve">      La Encantada</t>
  </si>
  <si>
    <t xml:space="preserve">   Donoso</t>
  </si>
  <si>
    <t xml:space="preserve">      El Guásimo</t>
  </si>
  <si>
    <t xml:space="preserve">      Gobea</t>
  </si>
  <si>
    <t xml:space="preserve">   Portobelo</t>
  </si>
  <si>
    <t xml:space="preserve">      Cacique</t>
  </si>
  <si>
    <t xml:space="preserve">      María Chiquita</t>
  </si>
  <si>
    <t xml:space="preserve">   Santa Isabel</t>
  </si>
  <si>
    <t xml:space="preserve">      Cuango</t>
  </si>
  <si>
    <t xml:space="preserve">      Nombre de Dios</t>
  </si>
  <si>
    <t xml:space="preserve">      Playa Chiquita</t>
  </si>
  <si>
    <t xml:space="preserve">      Santa Isabel</t>
  </si>
  <si>
    <t xml:space="preserve">   Omar Torrijos Herrera</t>
  </si>
  <si>
    <t xml:space="preserve">      San José del General</t>
  </si>
  <si>
    <t xml:space="preserve">      Nueva Esperanza</t>
  </si>
  <si>
    <t xml:space="preserve">      San Juan de Turbe</t>
  </si>
  <si>
    <t xml:space="preserve">   Alanje</t>
  </si>
  <si>
    <t xml:space="preserve">      El Tejar</t>
  </si>
  <si>
    <t xml:space="preserve">      Guarumal</t>
  </si>
  <si>
    <t xml:space="preserve">      Palo Grande</t>
  </si>
  <si>
    <t xml:space="preserve">      Querévalo</t>
  </si>
  <si>
    <t xml:space="preserve">   Barú</t>
  </si>
  <si>
    <t xml:space="preserve">      Limones</t>
  </si>
  <si>
    <t xml:space="preserve">      Progreso</t>
  </si>
  <si>
    <t xml:space="preserve">      Baco</t>
  </si>
  <si>
    <t xml:space="preserve">      Rodolfo Aguilar Delgado</t>
  </si>
  <si>
    <t xml:space="preserve">      Manaca</t>
  </si>
  <si>
    <t xml:space="preserve">   Boquerón</t>
  </si>
  <si>
    <t xml:space="preserve">      Bágala</t>
  </si>
  <si>
    <t xml:space="preserve">      Cordillera</t>
  </si>
  <si>
    <t xml:space="preserve">      Guabal</t>
  </si>
  <si>
    <t xml:space="preserve">      Guayabal</t>
  </si>
  <si>
    <t xml:space="preserve">      Pedregal</t>
  </si>
  <si>
    <t xml:space="preserve">      Tijeras</t>
  </si>
  <si>
    <t xml:space="preserve">   Boquete</t>
  </si>
  <si>
    <t xml:space="preserve">      Bajo Boquete</t>
  </si>
  <si>
    <t xml:space="preserve">      Caldera</t>
  </si>
  <si>
    <t xml:space="preserve">      Palmira</t>
  </si>
  <si>
    <t xml:space="preserve">      Alto Boquete</t>
  </si>
  <si>
    <t xml:space="preserve">      Jaramillo</t>
  </si>
  <si>
    <t xml:space="preserve">      Los Naranjos</t>
  </si>
  <si>
    <t xml:space="preserve">   Bugaba</t>
  </si>
  <si>
    <t xml:space="preserve">      Gómez</t>
  </si>
  <si>
    <t xml:space="preserve">      La Estrella</t>
  </si>
  <si>
    <t xml:space="preserve">      San Andrés</t>
  </si>
  <si>
    <t xml:space="preserve">      Santa Rosa</t>
  </si>
  <si>
    <t xml:space="preserve">      Santo Domingo</t>
  </si>
  <si>
    <t xml:space="preserve">      Sortová</t>
  </si>
  <si>
    <t xml:space="preserve">      El Bongo</t>
  </si>
  <si>
    <t xml:space="preserve">      Solano</t>
  </si>
  <si>
    <t xml:space="preserve">      San Isidro</t>
  </si>
  <si>
    <t xml:space="preserve">   David</t>
  </si>
  <si>
    <t xml:space="preserve">      Guacá</t>
  </si>
  <si>
    <t xml:space="preserve">      San Pablo Viejo</t>
  </si>
  <si>
    <t xml:space="preserve">      David Este</t>
  </si>
  <si>
    <t xml:space="preserve">      David Sur</t>
  </si>
  <si>
    <t xml:space="preserve">   Dolega</t>
  </si>
  <si>
    <t xml:space="preserve">      Dos Ríos</t>
  </si>
  <si>
    <t xml:space="preserve">      Los Anastacios</t>
  </si>
  <si>
    <t xml:space="preserve">      Potrerillos</t>
  </si>
  <si>
    <t xml:space="preserve">      Potrerillos  Abajo</t>
  </si>
  <si>
    <t xml:space="preserve">      Rovira</t>
  </si>
  <si>
    <t xml:space="preserve">      Los Algarrobos</t>
  </si>
  <si>
    <t xml:space="preserve">   Gualaca</t>
  </si>
  <si>
    <t xml:space="preserve">      Hornito</t>
  </si>
  <si>
    <t xml:space="preserve">      Rincón</t>
  </si>
  <si>
    <t xml:space="preserve">   Remedios</t>
  </si>
  <si>
    <t xml:space="preserve">      El Nancito</t>
  </si>
  <si>
    <t xml:space="preserve">      El Porvenir</t>
  </si>
  <si>
    <t xml:space="preserve">      Santa Lucía</t>
  </si>
  <si>
    <t xml:space="preserve">   Renacimiento</t>
  </si>
  <si>
    <t xml:space="preserve">      Breñón</t>
  </si>
  <si>
    <t xml:space="preserve">      Cañas Gordas</t>
  </si>
  <si>
    <t xml:space="preserve">      Monte Lirio</t>
  </si>
  <si>
    <t xml:space="preserve">      Plaza Caisán</t>
  </si>
  <si>
    <t xml:space="preserve">      Santa Cruz</t>
  </si>
  <si>
    <t xml:space="preserve">      Dominical</t>
  </si>
  <si>
    <t xml:space="preserve">      Santa Clara</t>
  </si>
  <si>
    <t xml:space="preserve">   San Félix</t>
  </si>
  <si>
    <t xml:space="preserve">   San Lorenzo</t>
  </si>
  <si>
    <t xml:space="preserve">      Boca Chica</t>
  </si>
  <si>
    <t xml:space="preserve">   Tolé</t>
  </si>
  <si>
    <t xml:space="preserve">      Bella Vista</t>
  </si>
  <si>
    <t xml:space="preserve">      Justo Fidel Palacios</t>
  </si>
  <si>
    <t xml:space="preserve">      Lajas de Tolé</t>
  </si>
  <si>
    <t xml:space="preserve">      Veladero</t>
  </si>
  <si>
    <t xml:space="preserve">   Tierras Altas</t>
  </si>
  <si>
    <t xml:space="preserve">      Volcán</t>
  </si>
  <si>
    <t xml:space="preserve">      Cerro Punta</t>
  </si>
  <si>
    <t xml:space="preserve">      Cuesta de Piedra</t>
  </si>
  <si>
    <t xml:space="preserve">      Nueva California</t>
  </si>
  <si>
    <t xml:space="preserve">      Paso Ancho</t>
  </si>
  <si>
    <t xml:space="preserve">   Chepigana</t>
  </si>
  <si>
    <t xml:space="preserve">      Chepigana</t>
  </si>
  <si>
    <t xml:space="preserve">      Jaqué</t>
  </si>
  <si>
    <t xml:space="preserve">      Puerto Piña</t>
  </si>
  <si>
    <t xml:space="preserve">      Setegantí</t>
  </si>
  <si>
    <t xml:space="preserve">   Pinogana</t>
  </si>
  <si>
    <t xml:space="preserve">      Boca de Cupé</t>
  </si>
  <si>
    <t xml:space="preserve">      Pinogana</t>
  </si>
  <si>
    <t xml:space="preserve">      Yaviza</t>
  </si>
  <si>
    <t xml:space="preserve">      Metetí</t>
  </si>
  <si>
    <t xml:space="preserve">   Santa Fe</t>
  </si>
  <si>
    <t xml:space="preserve">      Río Congo</t>
  </si>
  <si>
    <t xml:space="preserve">      Río Iglesias</t>
  </si>
  <si>
    <t xml:space="preserve">      Agua Fría</t>
  </si>
  <si>
    <t xml:space="preserve">      Cucunatí</t>
  </si>
  <si>
    <t xml:space="preserve">      Río Congo Arriba</t>
  </si>
  <si>
    <t xml:space="preserve">      Santa Fe</t>
  </si>
  <si>
    <t xml:space="preserve">      Zapallal</t>
  </si>
  <si>
    <t xml:space="preserve">   Chitré</t>
  </si>
  <si>
    <t xml:space="preserve">      La Arena</t>
  </si>
  <si>
    <t xml:space="preserve">      Monagrillo</t>
  </si>
  <si>
    <t xml:space="preserve">      Llano Bonito</t>
  </si>
  <si>
    <t xml:space="preserve">      San Juan Bautista</t>
  </si>
  <si>
    <t xml:space="preserve">   Las Minas</t>
  </si>
  <si>
    <t xml:space="preserve">      Chepo</t>
  </si>
  <si>
    <t xml:space="preserve">      Chumical</t>
  </si>
  <si>
    <t xml:space="preserve">      El Toro</t>
  </si>
  <si>
    <t xml:space="preserve">      Leones</t>
  </si>
  <si>
    <t xml:space="preserve">      Quebrada del Rosario</t>
  </si>
  <si>
    <t xml:space="preserve">      Quebrada El Ciprián</t>
  </si>
  <si>
    <t xml:space="preserve">   Los Pozos</t>
  </si>
  <si>
    <t xml:space="preserve">      Capurí</t>
  </si>
  <si>
    <t xml:space="preserve">      El Calabacito</t>
  </si>
  <si>
    <t xml:space="preserve">      El Cedro</t>
  </si>
  <si>
    <t xml:space="preserve">      La  Arena</t>
  </si>
  <si>
    <t xml:space="preserve">      La Pitaloza</t>
  </si>
  <si>
    <t xml:space="preserve">      Los Cerritos</t>
  </si>
  <si>
    <t xml:space="preserve">      Los Cerros de Paja</t>
  </si>
  <si>
    <t xml:space="preserve">      Las Llanas</t>
  </si>
  <si>
    <t xml:space="preserve">   Ocú</t>
  </si>
  <si>
    <t xml:space="preserve">      Cerro Largo</t>
  </si>
  <si>
    <t xml:space="preserve">      Los Llanos</t>
  </si>
  <si>
    <t xml:space="preserve">      Peñas Chatas</t>
  </si>
  <si>
    <t xml:space="preserve">      Menchaca</t>
  </si>
  <si>
    <t xml:space="preserve">      Entradero del Castillo</t>
  </si>
  <si>
    <t xml:space="preserve">   Parita</t>
  </si>
  <si>
    <t xml:space="preserve">      París</t>
  </si>
  <si>
    <t xml:space="preserve">      Portobelillo</t>
  </si>
  <si>
    <t xml:space="preserve">      Potuga</t>
  </si>
  <si>
    <t xml:space="preserve">   Pesé</t>
  </si>
  <si>
    <t xml:space="preserve">      Las Cabras</t>
  </si>
  <si>
    <t xml:space="preserve">      El Pájaro</t>
  </si>
  <si>
    <t xml:space="preserve">      El Barrero</t>
  </si>
  <si>
    <t xml:space="preserve">      El Pedregoso</t>
  </si>
  <si>
    <t xml:space="preserve">      El Ciruelo</t>
  </si>
  <si>
    <t xml:space="preserve">      Sabana Grande</t>
  </si>
  <si>
    <t xml:space="preserve">   Santa María</t>
  </si>
  <si>
    <t xml:space="preserve">      El Limón</t>
  </si>
  <si>
    <t xml:space="preserve">      Los Canelos</t>
  </si>
  <si>
    <t xml:space="preserve">   Guararé</t>
  </si>
  <si>
    <t xml:space="preserve">      El Espinal</t>
  </si>
  <si>
    <t xml:space="preserve">      El Macano</t>
  </si>
  <si>
    <t xml:space="preserve">      Guararé Arriba</t>
  </si>
  <si>
    <t xml:space="preserve">      La Enea</t>
  </si>
  <si>
    <t xml:space="preserve">      La Pasera</t>
  </si>
  <si>
    <t xml:space="preserve">      Llano Abajo</t>
  </si>
  <si>
    <t xml:space="preserve">      El Hato</t>
  </si>
  <si>
    <t xml:space="preserve">      Perales</t>
  </si>
  <si>
    <t xml:space="preserve">   Las Tablas</t>
  </si>
  <si>
    <t xml:space="preserve">      Bajo Corral</t>
  </si>
  <si>
    <t xml:space="preserve">      Bayano</t>
  </si>
  <si>
    <t xml:space="preserve">      El Carate</t>
  </si>
  <si>
    <t xml:space="preserve">      El Cocal</t>
  </si>
  <si>
    <t xml:space="preserve">      La Palma</t>
  </si>
  <si>
    <t xml:space="preserve">      La Tiza</t>
  </si>
  <si>
    <t xml:space="preserve">      Las Palmitas</t>
  </si>
  <si>
    <t xml:space="preserve">      Las Tablas Abajo</t>
  </si>
  <si>
    <t xml:space="preserve">      San José</t>
  </si>
  <si>
    <t xml:space="preserve">      Valle Rico</t>
  </si>
  <si>
    <t xml:space="preserve">   Los Santos</t>
  </si>
  <si>
    <t xml:space="preserve">      La Colorada</t>
  </si>
  <si>
    <t xml:space="preserve">      La Espigadilla</t>
  </si>
  <si>
    <t xml:space="preserve">      Las Cruces</t>
  </si>
  <si>
    <t xml:space="preserve">      Las Guabas</t>
  </si>
  <si>
    <t xml:space="preserve">      Los Ángeles</t>
  </si>
  <si>
    <t xml:space="preserve">      Los Olivos</t>
  </si>
  <si>
    <t xml:space="preserve">      Llano Largo</t>
  </si>
  <si>
    <t xml:space="preserve">      Santa Ana</t>
  </si>
  <si>
    <t xml:space="preserve">      Tres Quebradas</t>
  </si>
  <si>
    <t xml:space="preserve">      Agua Buena</t>
  </si>
  <si>
    <t xml:space="preserve">      Villa Lourdes</t>
  </si>
  <si>
    <t xml:space="preserve">   Macaracas</t>
  </si>
  <si>
    <t xml:space="preserve">      Bahía Honda</t>
  </si>
  <si>
    <t xml:space="preserve">      Corozal</t>
  </si>
  <si>
    <t xml:space="preserve">      Chupá</t>
  </si>
  <si>
    <t xml:space="preserve">      Espino Amarillo</t>
  </si>
  <si>
    <t xml:space="preserve">      La Mesa</t>
  </si>
  <si>
    <t xml:space="preserve">      Las Palmas</t>
  </si>
  <si>
    <t xml:space="preserve">      Llano de Piedra</t>
  </si>
  <si>
    <t xml:space="preserve">      Mogollón</t>
  </si>
  <si>
    <t xml:space="preserve">   Pedasí</t>
  </si>
  <si>
    <t xml:space="preserve">      Los Asientos</t>
  </si>
  <si>
    <t xml:space="preserve">      Mariabé</t>
  </si>
  <si>
    <t xml:space="preserve">      Purio</t>
  </si>
  <si>
    <t xml:space="preserve">      Oria Arriba</t>
  </si>
  <si>
    <t xml:space="preserve">   Pocrí</t>
  </si>
  <si>
    <t xml:space="preserve">      El Cañafístulo</t>
  </si>
  <si>
    <t xml:space="preserve">      Lajamina</t>
  </si>
  <si>
    <t xml:space="preserve">      Paraíso</t>
  </si>
  <si>
    <t xml:space="preserve">      Paritilla</t>
  </si>
  <si>
    <t xml:space="preserve">      Altos de Güera</t>
  </si>
  <si>
    <t xml:space="preserve">      Cañas</t>
  </si>
  <si>
    <t xml:space="preserve">      El Bebedero</t>
  </si>
  <si>
    <t xml:space="preserve">      El Cortezo</t>
  </si>
  <si>
    <t xml:space="preserve">      Guánico</t>
  </si>
  <si>
    <t xml:space="preserve">      Cambutal</t>
  </si>
  <si>
    <t xml:space="preserve">      Isla de Cañas</t>
  </si>
  <si>
    <t xml:space="preserve">   Balboa</t>
  </si>
  <si>
    <t xml:space="preserve">      Saboga</t>
  </si>
  <si>
    <t xml:space="preserve">   Chepo</t>
  </si>
  <si>
    <t xml:space="preserve">      Cañita</t>
  </si>
  <si>
    <t xml:space="preserve">      El Llano</t>
  </si>
  <si>
    <t xml:space="preserve">      Las Margaritas</t>
  </si>
  <si>
    <t xml:space="preserve">      Tortí</t>
  </si>
  <si>
    <t xml:space="preserve">   Chimán</t>
  </si>
  <si>
    <t xml:space="preserve">      Brujas</t>
  </si>
  <si>
    <t xml:space="preserve">      Unión Santeña</t>
  </si>
  <si>
    <t xml:space="preserve">   Panamá</t>
  </si>
  <si>
    <t xml:space="preserve">      Curundú</t>
  </si>
  <si>
    <t xml:space="preserve">      Betania</t>
  </si>
  <si>
    <t xml:space="preserve">      San Francisco</t>
  </si>
  <si>
    <t xml:space="preserve">      Río Abajo</t>
  </si>
  <si>
    <t xml:space="preserve">      Ancón</t>
  </si>
  <si>
    <t xml:space="preserve">      Chilibre</t>
  </si>
  <si>
    <t xml:space="preserve">      Las Cumbres</t>
  </si>
  <si>
    <t xml:space="preserve">      Pacora</t>
  </si>
  <si>
    <t xml:space="preserve">      San Martín</t>
  </si>
  <si>
    <t xml:space="preserve">      Tocumen</t>
  </si>
  <si>
    <t xml:space="preserve">      Las Mañanitas</t>
  </si>
  <si>
    <t xml:space="preserve">      24 de Diciembre</t>
  </si>
  <si>
    <t xml:space="preserve">      Alcalde Díaz</t>
  </si>
  <si>
    <t xml:space="preserve">      Ernesto Córdoba Campos</t>
  </si>
  <si>
    <t xml:space="preserve">      Caimitillo</t>
  </si>
  <si>
    <t xml:space="preserve">      Las Garzas</t>
  </si>
  <si>
    <t xml:space="preserve">      Don Bosco</t>
  </si>
  <si>
    <t xml:space="preserve">   San Miguelito</t>
  </si>
  <si>
    <t xml:space="preserve">      Belisario Porras</t>
  </si>
  <si>
    <t xml:space="preserve">      José Domingo Espinar</t>
  </si>
  <si>
    <t xml:space="preserve">      Mateo Iturralde</t>
  </si>
  <si>
    <t xml:space="preserve">      Victoriano Lorenzo</t>
  </si>
  <si>
    <t xml:space="preserve">      Arnulfo Arias</t>
  </si>
  <si>
    <t xml:space="preserve">      Belisario Frías</t>
  </si>
  <si>
    <t xml:space="preserve">      Omar Torrijos</t>
  </si>
  <si>
    <t xml:space="preserve">      Rufina Alfaro</t>
  </si>
  <si>
    <t xml:space="preserve">   Arraiján</t>
  </si>
  <si>
    <t xml:space="preserve">      Juan Demóstenes Arosemena</t>
  </si>
  <si>
    <t xml:space="preserve">      Nuevo Emperador</t>
  </si>
  <si>
    <t xml:space="preserve">      Veracruz</t>
  </si>
  <si>
    <t xml:space="preserve">      Vista Alegre</t>
  </si>
  <si>
    <t xml:space="preserve">      Burunga</t>
  </si>
  <si>
    <t xml:space="preserve">      Cerro Silvestre</t>
  </si>
  <si>
    <t xml:space="preserve">      Vacamonte</t>
  </si>
  <si>
    <t xml:space="preserve">   Capira</t>
  </si>
  <si>
    <t xml:space="preserve">      Caimito</t>
  </si>
  <si>
    <t xml:space="preserve">      Campana</t>
  </si>
  <si>
    <t xml:space="preserve">      Cermeño</t>
  </si>
  <si>
    <t xml:space="preserve">      Cirí de  Los Sotos</t>
  </si>
  <si>
    <t xml:space="preserve">      Cirí Grande</t>
  </si>
  <si>
    <t xml:space="preserve">      El Cacao</t>
  </si>
  <si>
    <t xml:space="preserve">      La Trinidad</t>
  </si>
  <si>
    <t xml:space="preserve">      Las Ollas Arriba</t>
  </si>
  <si>
    <t xml:space="preserve">      Lídice</t>
  </si>
  <si>
    <t xml:space="preserve">      Villa Carmen</t>
  </si>
  <si>
    <t xml:space="preserve">      Villa Rosario</t>
  </si>
  <si>
    <t xml:space="preserve">   Chame</t>
  </si>
  <si>
    <t xml:space="preserve">      Bejuco</t>
  </si>
  <si>
    <t xml:space="preserve">      Buenos Aires</t>
  </si>
  <si>
    <t xml:space="preserve">      Chicá</t>
  </si>
  <si>
    <t xml:space="preserve">      Las Lajas</t>
  </si>
  <si>
    <t xml:space="preserve">      Nueva Gorgona</t>
  </si>
  <si>
    <t xml:space="preserve">      Sajalices</t>
  </si>
  <si>
    <t xml:space="preserve">      Sorá</t>
  </si>
  <si>
    <t xml:space="preserve">   La Chorrera</t>
  </si>
  <si>
    <t xml:space="preserve">      Barrio Balboa</t>
  </si>
  <si>
    <t xml:space="preserve">      Barrio Colón</t>
  </si>
  <si>
    <t xml:space="preserve">      Amador</t>
  </si>
  <si>
    <t xml:space="preserve">      El Arado</t>
  </si>
  <si>
    <t xml:space="preserve">      Feuillet</t>
  </si>
  <si>
    <t xml:space="preserve">      Guadalupe</t>
  </si>
  <si>
    <t xml:space="preserve">      Herrera</t>
  </si>
  <si>
    <t xml:space="preserve">      Hurtado</t>
  </si>
  <si>
    <t xml:space="preserve">      Iturralde</t>
  </si>
  <si>
    <t xml:space="preserve">      La Represa</t>
  </si>
  <si>
    <t xml:space="preserve">      Los Díaz</t>
  </si>
  <si>
    <t xml:space="preserve">      Mendoza</t>
  </si>
  <si>
    <t xml:space="preserve">      Obaldía</t>
  </si>
  <si>
    <t xml:space="preserve">      Playa Leona</t>
  </si>
  <si>
    <t xml:space="preserve">   San Carlos</t>
  </si>
  <si>
    <t xml:space="preserve">      El Espino</t>
  </si>
  <si>
    <t xml:space="preserve">      El Higo</t>
  </si>
  <si>
    <t xml:space="preserve">      Guayabito</t>
  </si>
  <si>
    <t xml:space="preserve">      La Ermita</t>
  </si>
  <si>
    <t xml:space="preserve">      La Laguna</t>
  </si>
  <si>
    <t xml:space="preserve">      Las Uvas</t>
  </si>
  <si>
    <t xml:space="preserve">      Los Llanitos</t>
  </si>
  <si>
    <t xml:space="preserve">   Atalaya</t>
  </si>
  <si>
    <t xml:space="preserve">      El Barrito</t>
  </si>
  <si>
    <t xml:space="preserve">      La Montañuela</t>
  </si>
  <si>
    <t xml:space="preserve">      La Carrillo</t>
  </si>
  <si>
    <t xml:space="preserve">      San Antonio</t>
  </si>
  <si>
    <t xml:space="preserve">   Calobre</t>
  </si>
  <si>
    <t xml:space="preserve">      Chitra</t>
  </si>
  <si>
    <t xml:space="preserve">      El Cocla</t>
  </si>
  <si>
    <t xml:space="preserve">      La Yeguada</t>
  </si>
  <si>
    <t xml:space="preserve">   Cañazas</t>
  </si>
  <si>
    <t xml:space="preserve">      Cerro Plata</t>
  </si>
  <si>
    <t xml:space="preserve">      El Picador</t>
  </si>
  <si>
    <t xml:space="preserve">      Los Valles</t>
  </si>
  <si>
    <t xml:space="preserve">      El Aromillo</t>
  </si>
  <si>
    <t xml:space="preserve">   La Mesa</t>
  </si>
  <si>
    <t xml:space="preserve">      Bisvalles</t>
  </si>
  <si>
    <t xml:space="preserve">      Boró</t>
  </si>
  <si>
    <t xml:space="preserve">      San Bartolo</t>
  </si>
  <si>
    <t xml:space="preserve">      Los Milagros</t>
  </si>
  <si>
    <t xml:space="preserve">   Las Palmas</t>
  </si>
  <si>
    <t xml:space="preserve">      Cerro de Casa</t>
  </si>
  <si>
    <t xml:space="preserve">      El María</t>
  </si>
  <si>
    <t xml:space="preserve">      El Prado</t>
  </si>
  <si>
    <t xml:space="preserve">      El Rincón</t>
  </si>
  <si>
    <t xml:space="preserve">      Lolá</t>
  </si>
  <si>
    <t xml:space="preserve">      Puerto Vidal</t>
  </si>
  <si>
    <t xml:space="preserve">      San Martín de Porres</t>
  </si>
  <si>
    <t xml:space="preserve">      Viguí</t>
  </si>
  <si>
    <t xml:space="preserve">      Zapotillo</t>
  </si>
  <si>
    <t xml:space="preserve">      Manuel E. Amador Terrero</t>
  </si>
  <si>
    <t xml:space="preserve">   Montijo</t>
  </si>
  <si>
    <t xml:space="preserve">      Cébaco</t>
  </si>
  <si>
    <t xml:space="preserve">      Costa Hermosa</t>
  </si>
  <si>
    <t xml:space="preserve">      Unión del Norte</t>
  </si>
  <si>
    <t xml:space="preserve">   Río de Jesús</t>
  </si>
  <si>
    <t xml:space="preserve">      Los Castillos</t>
  </si>
  <si>
    <t xml:space="preserve">      Utirá</t>
  </si>
  <si>
    <t xml:space="preserve">      Catorce de Noviembre</t>
  </si>
  <si>
    <t xml:space="preserve">   San Francisco</t>
  </si>
  <si>
    <t xml:space="preserve">      Los Hatillos</t>
  </si>
  <si>
    <t xml:space="preserve">      Remance</t>
  </si>
  <si>
    <t xml:space="preserve">      Calovébora</t>
  </si>
  <si>
    <t xml:space="preserve">      El Alto</t>
  </si>
  <si>
    <t xml:space="preserve">      El Cuay</t>
  </si>
  <si>
    <t xml:space="preserve">      Gatú O Gatucito</t>
  </si>
  <si>
    <t xml:space="preserve">      Río Luis</t>
  </si>
  <si>
    <t xml:space="preserve">      Rubén Cantú</t>
  </si>
  <si>
    <t xml:space="preserve">   Santiago</t>
  </si>
  <si>
    <t xml:space="preserve">      La Peña</t>
  </si>
  <si>
    <t xml:space="preserve">      La Raya de Santa María</t>
  </si>
  <si>
    <t xml:space="preserve">      Ponuga</t>
  </si>
  <si>
    <t xml:space="preserve">      San Pedro del Espino</t>
  </si>
  <si>
    <t xml:space="preserve">      Canto del Llano</t>
  </si>
  <si>
    <t xml:space="preserve">      Carlos Santana Ávila</t>
  </si>
  <si>
    <t xml:space="preserve">      Edwin Fábrega</t>
  </si>
  <si>
    <t xml:space="preserve">      Urracá</t>
  </si>
  <si>
    <t xml:space="preserve">      Rodrigo Luque</t>
  </si>
  <si>
    <t xml:space="preserve">      Nuevo Santiago</t>
  </si>
  <si>
    <t xml:space="preserve">      Santiago Este</t>
  </si>
  <si>
    <t xml:space="preserve">      Santiago Sur</t>
  </si>
  <si>
    <t xml:space="preserve">   Soná</t>
  </si>
  <si>
    <t xml:space="preserve">      Calidonia</t>
  </si>
  <si>
    <t xml:space="preserve">      Cativé</t>
  </si>
  <si>
    <t xml:space="preserve">      El Marañón</t>
  </si>
  <si>
    <t xml:space="preserve">      La Soledad</t>
  </si>
  <si>
    <t xml:space="preserve">      Quebrada de Oro</t>
  </si>
  <si>
    <t xml:space="preserve">      Rodeo Viejo</t>
  </si>
  <si>
    <t xml:space="preserve">      La Trinchera</t>
  </si>
  <si>
    <t xml:space="preserve">   Mariato</t>
  </si>
  <si>
    <t xml:space="preserve">      Arenas</t>
  </si>
  <si>
    <t xml:space="preserve">   Comarca Kuna Yala</t>
  </si>
  <si>
    <t xml:space="preserve">      Ailigandí</t>
  </si>
  <si>
    <t xml:space="preserve">      Tubualá</t>
  </si>
  <si>
    <t xml:space="preserve">   Cémaco</t>
  </si>
  <si>
    <t xml:space="preserve">      Lajas Blancas</t>
  </si>
  <si>
    <t xml:space="preserve">      Manuel Ortega</t>
  </si>
  <si>
    <t xml:space="preserve">   Sambú</t>
  </si>
  <si>
    <t xml:space="preserve">      Río Sábalo</t>
  </si>
  <si>
    <t xml:space="preserve">   Besiko</t>
  </si>
  <si>
    <t xml:space="preserve">      Boca de Balsa</t>
  </si>
  <si>
    <t xml:space="preserve">      Camarón Arriba</t>
  </si>
  <si>
    <t xml:space="preserve">      Cerro Banco</t>
  </si>
  <si>
    <t xml:space="preserve">      Cerro de Patena</t>
  </si>
  <si>
    <t xml:space="preserve">      Emplanada de Chorcha</t>
  </si>
  <si>
    <t xml:space="preserve">      Nämnoni</t>
  </si>
  <si>
    <t xml:space="preserve">      Niba</t>
  </si>
  <si>
    <t xml:space="preserve">   Mironó</t>
  </si>
  <si>
    <t xml:space="preserve">      Hato Corotú</t>
  </si>
  <si>
    <t xml:space="preserve">      Hato Culantro</t>
  </si>
  <si>
    <t xml:space="preserve">      Hato Jobo</t>
  </si>
  <si>
    <t xml:space="preserve">      Quebrada de Loro</t>
  </si>
  <si>
    <t xml:space="preserve">      Salto Dupí</t>
  </si>
  <si>
    <t xml:space="preserve">   Müna</t>
  </si>
  <si>
    <t xml:space="preserve">      Alto Caballero</t>
  </si>
  <si>
    <t xml:space="preserve">      Cerro Caña</t>
  </si>
  <si>
    <t xml:space="preserve">      Cerro Puerco</t>
  </si>
  <si>
    <t xml:space="preserve">      Maraca</t>
  </si>
  <si>
    <t xml:space="preserve">      Nibra</t>
  </si>
  <si>
    <t xml:space="preserve">      Peña Blanca</t>
  </si>
  <si>
    <t xml:space="preserve">      Roka</t>
  </si>
  <si>
    <t xml:space="preserve">      Sitio Prado</t>
  </si>
  <si>
    <t xml:space="preserve">      Dikeri</t>
  </si>
  <si>
    <t xml:space="preserve">      Diko</t>
  </si>
  <si>
    <t xml:space="preserve">      Mreeni</t>
  </si>
  <si>
    <t xml:space="preserve">   Nole Duima</t>
  </si>
  <si>
    <t xml:space="preserve">      Hato Chamí</t>
  </si>
  <si>
    <t xml:space="preserve">      Jädaberi</t>
  </si>
  <si>
    <t xml:space="preserve">      Lajero</t>
  </si>
  <si>
    <t xml:space="preserve">      Susama</t>
  </si>
  <si>
    <t xml:space="preserve">   Ñürüm</t>
  </si>
  <si>
    <t xml:space="preserve">      Agua Salud</t>
  </si>
  <si>
    <t xml:space="preserve">      Alto de Jesús</t>
  </si>
  <si>
    <t xml:space="preserve">      Cerro Pelado</t>
  </si>
  <si>
    <t xml:space="preserve">      El Paredón</t>
  </si>
  <si>
    <t xml:space="preserve">      El Piro</t>
  </si>
  <si>
    <t xml:space="preserve">      Güibale</t>
  </si>
  <si>
    <t xml:space="preserve">      El Peñón</t>
  </si>
  <si>
    <t xml:space="preserve">   Kankintú</t>
  </si>
  <si>
    <t xml:space="preserve">      Mününi</t>
  </si>
  <si>
    <t xml:space="preserve">   Kusapín</t>
  </si>
  <si>
    <t xml:space="preserve">      Río Chiriquí</t>
  </si>
  <si>
    <t xml:space="preserve">   Jirondai</t>
  </si>
  <si>
    <t xml:space="preserve">      Bürí</t>
  </si>
  <si>
    <t>0.0</t>
  </si>
  <si>
    <t>0.00</t>
  </si>
  <si>
    <t>Tonosí</t>
  </si>
  <si>
    <t>TOTAL</t>
  </si>
  <si>
    <t xml:space="preserve">      Changuinola (cabecera)</t>
  </si>
  <si>
    <t xml:space="preserve">      Almirante (cabecera)</t>
  </si>
  <si>
    <t xml:space="preserve">      Aguadulce (cabecera)</t>
  </si>
  <si>
    <t xml:space="preserve">      Antón (cabecera)</t>
  </si>
  <si>
    <t xml:space="preserve">      La Pintada (cabecera)</t>
  </si>
  <si>
    <t xml:space="preserve">      Natá (cabecera)</t>
  </si>
  <si>
    <t xml:space="preserve">      Olá (cabecera)</t>
  </si>
  <si>
    <t xml:space="preserve">      Penonomé (cabecera)</t>
  </si>
  <si>
    <t xml:space="preserve">      Miguel de la Borda (cabecera)</t>
  </si>
  <si>
    <t xml:space="preserve">      Portobelo (cabecera)</t>
  </si>
  <si>
    <t xml:space="preserve">      Alanje (cabecera)</t>
  </si>
  <si>
    <t xml:space="preserve">      Puerto Armuelles (cabecera)</t>
  </si>
  <si>
    <t xml:space="preserve">      Boquerón (cabecera)</t>
  </si>
  <si>
    <t xml:space="preserve">      La Concepción (cabecera)</t>
  </si>
  <si>
    <t xml:space="preserve">      David (cabecera)</t>
  </si>
  <si>
    <t xml:space="preserve">      Dolega (cabecera)</t>
  </si>
  <si>
    <t xml:space="preserve">      Gualaca (cabecera)</t>
  </si>
  <si>
    <t xml:space="preserve">      Río Sereno (cabecera)</t>
  </si>
  <si>
    <t xml:space="preserve">      Las Lajas (cabecera)</t>
  </si>
  <si>
    <t xml:space="preserve">      La Palma (cabecera)</t>
  </si>
  <si>
    <t xml:space="preserve">      Chitré (cabecera)</t>
  </si>
  <si>
    <t xml:space="preserve">      Las Minas (cabecera)</t>
  </si>
  <si>
    <t xml:space="preserve">      Los Pozos (cabecera)</t>
  </si>
  <si>
    <t xml:space="preserve">      Ocú (cabecera)</t>
  </si>
  <si>
    <t xml:space="preserve">      Parita (cabecera)</t>
  </si>
  <si>
    <t xml:space="preserve">      Pesé (cabecera)</t>
  </si>
  <si>
    <t xml:space="preserve">      Santa María (cabecera)</t>
  </si>
  <si>
    <t xml:space="preserve">      Guararé (cabecera)</t>
  </si>
  <si>
    <t xml:space="preserve">      Las Tablas (cabecera)</t>
  </si>
  <si>
    <t xml:space="preserve">      La Villa de Los Santos (cabecera)</t>
  </si>
  <si>
    <t xml:space="preserve">      Macaracas (cabecera)</t>
  </si>
  <si>
    <t xml:space="preserve">      Pedasí (cabecera)</t>
  </si>
  <si>
    <t xml:space="preserve">      Pocrí (cabecera)</t>
  </si>
  <si>
    <t xml:space="preserve">      Tonosí (cabecera)</t>
  </si>
  <si>
    <t xml:space="preserve">      Arraiján (cabecera)</t>
  </si>
  <si>
    <t xml:space="preserve">      Capira (cabecera)</t>
  </si>
  <si>
    <t xml:space="preserve">      Chame (cabecera)</t>
  </si>
  <si>
    <t xml:space="preserve">      San Carlos (cabecera)</t>
  </si>
  <si>
    <t xml:space="preserve">      Atalaya (cabecera)</t>
  </si>
  <si>
    <t xml:space="preserve">      Calobre (cabecera)</t>
  </si>
  <si>
    <t xml:space="preserve">      Cañazas (cabecera)</t>
  </si>
  <si>
    <t xml:space="preserve">      La Mesa (cabecera)</t>
  </si>
  <si>
    <t xml:space="preserve">      Las Palmas (cabecera)</t>
  </si>
  <si>
    <t xml:space="preserve">      Montijo (cabecera)</t>
  </si>
  <si>
    <t xml:space="preserve">      Río de Jesús (cabecera)</t>
  </si>
  <si>
    <t xml:space="preserve">      Santa Fe (cabecera)</t>
  </si>
  <si>
    <t xml:space="preserve">      Santiago (cabecera)</t>
  </si>
  <si>
    <t xml:space="preserve">      Soná (cabecera)</t>
  </si>
  <si>
    <t xml:space="preserve">      Llano de Catival o Mariato (cabecera)</t>
  </si>
  <si>
    <t xml:space="preserve">      Soloy (cabecera)</t>
  </si>
  <si>
    <t xml:space="preserve">      Hato Pilón (cabecera)</t>
  </si>
  <si>
    <t xml:space="preserve">      Chichica (cabecera)</t>
  </si>
  <si>
    <t xml:space="preserve">      Cerro Iglesias (cabecera)</t>
  </si>
  <si>
    <t xml:space="preserve">      Buenos Aires (cabecera)</t>
  </si>
  <si>
    <t xml:space="preserve">      Chepo (cabecera)</t>
  </si>
  <si>
    <t xml:space="preserve">      Coclé del Norte</t>
  </si>
  <si>
    <t xml:space="preserve">      Aserrío de  Gariché</t>
  </si>
  <si>
    <t xml:space="preserve">      El Piro No.2</t>
  </si>
  <si>
    <t xml:space="preserve">   Santa Catalina o Calovébora </t>
  </si>
  <si>
    <t xml:space="preserve">      Santa Catalina o Calovébora </t>
  </si>
  <si>
    <t xml:space="preserve">      Alto Bilingüe</t>
  </si>
  <si>
    <t xml:space="preserve">      San Martín De Porres</t>
  </si>
  <si>
    <t xml:space="preserve">Panamá Oeste </t>
  </si>
  <si>
    <t xml:space="preserve">      Comarca Kuna de Madungandí</t>
  </si>
  <si>
    <t xml:space="preserve">            Cuando la cantidad es menor a la mitad de unidad o fracción decimal adoptada, para la expresión del dato.</t>
  </si>
  <si>
    <t>Superficie (en hectáreas)</t>
  </si>
  <si>
    <t>Cuadro 18. TOMATE PERITA, EXPLOTACIONES, SUPERFICIE SEMBRADA, PERDIDA, MECANIZADA, COSECHA EN LA REPÚBLICA, SEGÚN PROVINCIA, COMARCA INDÍGENA, DISTRITO Y CORREGIMIENTO: AÑO AGRÍCOLA 2023/24</t>
  </si>
  <si>
    <t xml:space="preserve">      Valle Bonito </t>
  </si>
  <si>
    <t>NOTA: Las provincias, comarcas indígenas, distritos y corregimientos que no registraron aportación, no fueron incluidos en el cuadro.</t>
  </si>
  <si>
    <t>Cosecha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</si>
</sst>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4" fillId="2" borderId="0" xfId="3" applyFont="1" applyFill="1"/>
    <xf numFmtId="0" fontId="5" fillId="2" borderId="0" xfId="3" applyFont="1" applyFill="1"/>
    <xf numFmtId="0" fontId="4" fillId="2" borderId="0" xfId="3" applyFont="1" applyFill="1" applyAlignment="1">
      <alignment wrapText="1"/>
    </xf>
    <xf numFmtId="165" fontId="4" fillId="2" borderId="0" xfId="3" applyNumberFormat="1" applyFont="1" applyFill="1"/>
    <xf numFmtId="0" fontId="2" fillId="2" borderId="0" xfId="19" applyFont="1" applyFill="1" applyBorder="1" applyAlignment="1">
      <alignment horizontal="left" vertical="center" wrapText="1"/>
    </xf>
    <xf numFmtId="0" fontId="4" fillId="2" borderId="0" xfId="19" applyFont="1" applyFill="1" applyBorder="1" applyAlignment="1">
      <alignment horizontal="left" vertical="center" wrapText="1"/>
    </xf>
    <xf numFmtId="0" fontId="2" fillId="2" borderId="0" xfId="34" applyFont="1" applyFill="1" applyBorder="1" applyAlignment="1">
      <alignment horizontal="left" vertical="center" wrapText="1"/>
    </xf>
    <xf numFmtId="0" fontId="2" fillId="2" borderId="6" xfId="19" applyFont="1" applyFill="1" applyBorder="1" applyAlignment="1">
      <alignment horizontal="left" vertical="center" wrapText="1"/>
    </xf>
    <xf numFmtId="0" fontId="3" fillId="2" borderId="0" xfId="15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right" vertical="center" wrapText="1"/>
    </xf>
    <xf numFmtId="43" fontId="3" fillId="2" borderId="1" xfId="1" applyNumberFormat="1" applyFont="1" applyFill="1" applyBorder="1" applyAlignment="1">
      <alignment horizontal="right" vertical="center" wrapText="1"/>
    </xf>
    <xf numFmtId="165" fontId="3" fillId="2" borderId="3" xfId="1" applyNumberFormat="1" applyFont="1" applyFill="1" applyBorder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43" fontId="2" fillId="2" borderId="1" xfId="1" applyNumberFormat="1" applyFont="1" applyFill="1" applyBorder="1" applyAlignment="1">
      <alignment horizontal="right" vertical="center" wrapText="1"/>
    </xf>
    <xf numFmtId="165" fontId="2" fillId="2" borderId="3" xfId="1" applyNumberFormat="1" applyFont="1" applyFill="1" applyBorder="1" applyAlignment="1">
      <alignment horizontal="right" vertical="center" wrapText="1"/>
    </xf>
    <xf numFmtId="164" fontId="2" fillId="2" borderId="4" xfId="1" applyNumberFormat="1" applyFont="1" applyFill="1" applyBorder="1" applyAlignment="1">
      <alignment horizontal="right" vertical="center" wrapText="1"/>
    </xf>
    <xf numFmtId="43" fontId="2" fillId="2" borderId="4" xfId="1" applyNumberFormat="1" applyFont="1" applyFill="1" applyBorder="1" applyAlignment="1">
      <alignment horizontal="right" vertical="center" wrapText="1"/>
    </xf>
    <xf numFmtId="165" fontId="2" fillId="2" borderId="5" xfId="1" applyNumberFormat="1" applyFont="1" applyFill="1" applyBorder="1" applyAlignment="1">
      <alignment horizontal="right" vertical="center" wrapText="1"/>
    </xf>
    <xf numFmtId="165" fontId="7" fillId="3" borderId="8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left"/>
    </xf>
    <xf numFmtId="0" fontId="4" fillId="2" borderId="0" xfId="0" applyFont="1" applyFill="1" applyBorder="1" applyAlignment="1"/>
    <xf numFmtId="165" fontId="4" fillId="2" borderId="0" xfId="0" applyNumberFormat="1" applyFont="1" applyFill="1" applyBorder="1" applyAlignment="1"/>
    <xf numFmtId="0" fontId="4" fillId="2" borderId="0" xfId="3" applyFont="1" applyFill="1" applyAlignment="1"/>
    <xf numFmtId="0" fontId="3" fillId="2" borderId="0" xfId="2" applyFont="1" applyFill="1" applyBorder="1" applyAlignment="1">
      <alignment horizontal="center" vertical="center" wrapText="1"/>
    </xf>
    <xf numFmtId="0" fontId="7" fillId="3" borderId="7" xfId="32" applyFont="1" applyFill="1" applyBorder="1" applyAlignment="1">
      <alignment horizontal="center" vertical="center" wrapText="1"/>
    </xf>
    <xf numFmtId="164" fontId="7" fillId="3" borderId="8" xfId="1" applyNumberFormat="1" applyFont="1" applyFill="1" applyBorder="1" applyAlignment="1">
      <alignment horizontal="center" vertical="center" wrapText="1"/>
    </xf>
    <xf numFmtId="165" fontId="7" fillId="3" borderId="8" xfId="1" applyNumberFormat="1" applyFont="1" applyFill="1" applyBorder="1" applyAlignment="1">
      <alignment horizontal="center" vertical="center"/>
    </xf>
    <xf numFmtId="165" fontId="7" fillId="3" borderId="2" xfId="33" applyNumberFormat="1" applyFont="1" applyFill="1" applyBorder="1" applyAlignment="1">
      <alignment horizontal="center" vertical="center" wrapText="1"/>
    </xf>
  </cellXfs>
  <cellStyles count="36">
    <cellStyle name="Millares" xfId="1" builtinId="3"/>
    <cellStyle name="Normal" xfId="0" builtinId="0"/>
    <cellStyle name="Normal 2" xfId="3"/>
    <cellStyle name="style1749130342627" xfId="32"/>
    <cellStyle name="style1749130343768" xfId="33"/>
    <cellStyle name="style1749130345081" xfId="35"/>
    <cellStyle name="style1749131128876" xfId="34"/>
    <cellStyle name="style1749132030798" xfId="2"/>
    <cellStyle name="style1749132031064" xfId="4"/>
    <cellStyle name="style1749132031173" xfId="5"/>
    <cellStyle name="style1749132031377" xfId="9"/>
    <cellStyle name="style1749132031439" xfId="10"/>
    <cellStyle name="style1749132031814" xfId="6"/>
    <cellStyle name="style1749132031924" xfId="7"/>
    <cellStyle name="style1749132032033" xfId="8"/>
    <cellStyle name="style1749132032236" xfId="11"/>
    <cellStyle name="style1749132032314" xfId="12"/>
    <cellStyle name="style1749132032502" xfId="13"/>
    <cellStyle name="style1749132033158" xfId="14"/>
    <cellStyle name="style1749132033236" xfId="19"/>
    <cellStyle name="style1749132033674" xfId="15"/>
    <cellStyle name="style1749132033736" xfId="20"/>
    <cellStyle name="style1749132034564" xfId="26"/>
    <cellStyle name="style1749132034689" xfId="27"/>
    <cellStyle name="style1749132034752" xfId="16"/>
    <cellStyle name="style1749132034861" xfId="17"/>
    <cellStyle name="style1749132034955" xfId="18"/>
    <cellStyle name="style1749132035049" xfId="21"/>
    <cellStyle name="style1749132035158" xfId="22"/>
    <cellStyle name="style1749132035252" xfId="23"/>
    <cellStyle name="style1749132035330" xfId="24"/>
    <cellStyle name="style1749132035424" xfId="25"/>
    <cellStyle name="style1749132036596" xfId="28"/>
    <cellStyle name="style1749132036690" xfId="29"/>
    <cellStyle name="style1749132036783" xfId="30"/>
    <cellStyle name="style1749132036846" xfId="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276226</xdr:colOff>
      <xdr:row>624</xdr:row>
      <xdr:rowOff>85725</xdr:rowOff>
    </xdr:from>
    <xdr:to>
      <xdr:col>0</xdr:col>
      <xdr:colOff>409576</xdr:colOff>
      <xdr:row>626</xdr:row>
      <xdr:rowOff>151922</xdr:rowOff>
    </xdr:to>
    <xdr:sp macro="" textlink="">
      <xdr:nvSpPr>
        <xdr:cNvPr id="2" name="Cerrar llave 1"/>
        <xdr:cNvSpPr/>
      </xdr:nvSpPr>
      <xdr:spPr>
        <a:xfrm>
          <a:off x="276226" y="119700675"/>
          <a:ext cx="133350" cy="44719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7"/>
  <sheetViews>
    <sheetView tabSelected="1" zoomScale="85" zoomScaleNormal="85" zoomScaleSheetLayoutView="100" workbookViewId="0">
      <selection activeCell="A2" sqref="A2:A3"/>
    </sheetView>
  </sheetViews>
  <sheetFormatPr baseColWidth="10" defaultColWidth="9.140625" defaultRowHeight="15" customHeight="1" x14ac:dyDescent="0.2"/>
  <cols>
    <col min="1" max="1" width="37.140625" style="1" customWidth="1"/>
    <col min="2" max="5" width="15" style="1" customWidth="1"/>
    <col min="6" max="6" width="15" style="4" customWidth="1"/>
    <col min="7" max="16384" width="9.140625" style="1"/>
  </cols>
  <sheetData>
    <row r="1" spans="1:6" ht="60" customHeight="1" x14ac:dyDescent="0.2">
      <c r="A1" s="25" t="s">
        <v>595</v>
      </c>
      <c r="B1" s="25"/>
      <c r="C1" s="25"/>
      <c r="D1" s="25"/>
      <c r="E1" s="25"/>
      <c r="F1" s="25"/>
    </row>
    <row r="2" spans="1:6" ht="30" customHeight="1" x14ac:dyDescent="0.2">
      <c r="A2" s="26" t="s">
        <v>16</v>
      </c>
      <c r="B2" s="27" t="s">
        <v>0</v>
      </c>
      <c r="C2" s="28" t="s">
        <v>594</v>
      </c>
      <c r="D2" s="28"/>
      <c r="E2" s="28"/>
      <c r="F2" s="29" t="s">
        <v>598</v>
      </c>
    </row>
    <row r="3" spans="1:6" ht="30" customHeight="1" x14ac:dyDescent="0.2">
      <c r="A3" s="26"/>
      <c r="B3" s="27"/>
      <c r="C3" s="19" t="s">
        <v>1</v>
      </c>
      <c r="D3" s="19" t="s">
        <v>2</v>
      </c>
      <c r="E3" s="19" t="s">
        <v>3</v>
      </c>
      <c r="F3" s="29"/>
    </row>
    <row r="4" spans="1:6" s="2" customFormat="1" ht="21" customHeight="1" x14ac:dyDescent="0.2">
      <c r="A4" s="9" t="s">
        <v>528</v>
      </c>
      <c r="B4" s="10">
        <f>SUM(B5+B30+B87+B123+B213+B233+B284+B356+B398+B458+B556+B560+B566)</f>
        <v>6113</v>
      </c>
      <c r="C4" s="11">
        <f>SUM(C5+C30+C87+C123+C213+C233+C284+C356+C398+C458+C556+C560+C566)</f>
        <v>338.56647064200007</v>
      </c>
      <c r="D4" s="11">
        <f>SUM(D5+D30+D87+D123+D213+D233+D284+D356+D398+D458+D556+D560+D566)</f>
        <v>44.461980193998542</v>
      </c>
      <c r="E4" s="11">
        <f>SUM(E5+E30+E87+E123+E213+E233+E284+E356+E398+E458+E556+E560+E566)</f>
        <v>105.26551462373148</v>
      </c>
      <c r="F4" s="12">
        <f>SUM(F5+F30+F87+F123+F213+F233+F284+F356+F398+F458+F556+F560+F566)</f>
        <v>255942.82369999998</v>
      </c>
    </row>
    <row r="5" spans="1:6" ht="21" customHeight="1" x14ac:dyDescent="0.2">
      <c r="A5" s="5" t="s">
        <v>4</v>
      </c>
      <c r="B5" s="10">
        <f>SUM(B6+B21+B24)</f>
        <v>79</v>
      </c>
      <c r="C5" s="11">
        <f t="shared" ref="C5:F5" si="0">SUM(C6+C21+C24)</f>
        <v>2.6408486000000002E-2</v>
      </c>
      <c r="D5" s="11">
        <f t="shared" si="0"/>
        <v>2.9828464777777782E-3</v>
      </c>
      <c r="E5" s="11">
        <f t="shared" si="0"/>
        <v>0</v>
      </c>
      <c r="F5" s="12">
        <f t="shared" si="0"/>
        <v>22.279999999999998</v>
      </c>
    </row>
    <row r="6" spans="1:6" ht="15" customHeight="1" x14ac:dyDescent="0.2">
      <c r="A6" s="6" t="s">
        <v>18</v>
      </c>
      <c r="B6" s="10">
        <v>57</v>
      </c>
      <c r="C6" s="11">
        <v>1.7202801E-2</v>
      </c>
      <c r="D6" s="11">
        <v>1.1571378777777779E-3</v>
      </c>
      <c r="E6" s="11">
        <v>0</v>
      </c>
      <c r="F6" s="12">
        <v>13.769999999999996</v>
      </c>
    </row>
    <row r="7" spans="1:6" ht="15" customHeight="1" x14ac:dyDescent="0.2">
      <c r="A7" s="5" t="s">
        <v>529</v>
      </c>
      <c r="B7" s="13">
        <v>10</v>
      </c>
      <c r="C7" s="14">
        <v>1.234279E-3</v>
      </c>
      <c r="D7" s="14">
        <v>2.5713999999999998E-5</v>
      </c>
      <c r="E7" s="14">
        <v>0</v>
      </c>
      <c r="F7" s="15">
        <v>1.5500000000000003</v>
      </c>
    </row>
    <row r="8" spans="1:6" ht="15" customHeight="1" x14ac:dyDescent="0.2">
      <c r="A8" s="5" t="s">
        <v>19</v>
      </c>
      <c r="B8" s="13">
        <v>8</v>
      </c>
      <c r="C8" s="14">
        <v>8.9999600000000013E-4</v>
      </c>
      <c r="D8" s="14">
        <v>3.599983777777778E-4</v>
      </c>
      <c r="E8" s="14">
        <v>0</v>
      </c>
      <c r="F8" s="15">
        <v>0.7</v>
      </c>
    </row>
    <row r="9" spans="1:6" ht="15" customHeight="1" x14ac:dyDescent="0.2">
      <c r="A9" s="5" t="s">
        <v>20</v>
      </c>
      <c r="B9" s="13">
        <v>3</v>
      </c>
      <c r="C9" s="14">
        <v>1.7742809999999999E-3</v>
      </c>
      <c r="D9" s="14">
        <v>0</v>
      </c>
      <c r="E9" s="14">
        <v>0</v>
      </c>
      <c r="F9" s="15">
        <v>2.0999999999999996</v>
      </c>
    </row>
    <row r="10" spans="1:6" ht="15" customHeight="1" x14ac:dyDescent="0.2">
      <c r="A10" s="5" t="s">
        <v>21</v>
      </c>
      <c r="B10" s="13">
        <v>6</v>
      </c>
      <c r="C10" s="14">
        <v>1.0799960000000002E-3</v>
      </c>
      <c r="D10" s="14">
        <v>3.8571300000000004E-4</v>
      </c>
      <c r="E10" s="14">
        <v>0</v>
      </c>
      <c r="F10" s="15">
        <v>0.58000000000000007</v>
      </c>
    </row>
    <row r="11" spans="1:6" ht="15" customHeight="1" x14ac:dyDescent="0.2">
      <c r="A11" s="5" t="s">
        <v>22</v>
      </c>
      <c r="B11" s="13">
        <v>1</v>
      </c>
      <c r="C11" s="14">
        <v>2.5714200000000003E-4</v>
      </c>
      <c r="D11" s="14">
        <v>0</v>
      </c>
      <c r="E11" s="14">
        <v>0</v>
      </c>
      <c r="F11" s="15">
        <v>1</v>
      </c>
    </row>
    <row r="12" spans="1:6" ht="15" customHeight="1" x14ac:dyDescent="0.2">
      <c r="A12" s="5" t="s">
        <v>23</v>
      </c>
      <c r="B12" s="13">
        <v>3</v>
      </c>
      <c r="C12" s="14">
        <v>4.6285599999999999E-4</v>
      </c>
      <c r="D12" s="14">
        <v>1.7999899999999997E-4</v>
      </c>
      <c r="E12" s="14">
        <v>0</v>
      </c>
      <c r="F12" s="15">
        <v>0.25</v>
      </c>
    </row>
    <row r="13" spans="1:6" ht="15" customHeight="1" x14ac:dyDescent="0.2">
      <c r="A13" s="5" t="s">
        <v>24</v>
      </c>
      <c r="B13" s="13">
        <v>7</v>
      </c>
      <c r="C13" s="14">
        <v>8.5885470000000019E-3</v>
      </c>
      <c r="D13" s="14">
        <v>2.5713999999999998E-5</v>
      </c>
      <c r="E13" s="14">
        <v>0</v>
      </c>
      <c r="F13" s="15">
        <v>2.82</v>
      </c>
    </row>
    <row r="14" spans="1:6" ht="15" customHeight="1" x14ac:dyDescent="0.2">
      <c r="A14" s="5" t="s">
        <v>25</v>
      </c>
      <c r="B14" s="13">
        <v>3</v>
      </c>
      <c r="C14" s="14">
        <v>2.0571400000000002E-4</v>
      </c>
      <c r="D14" s="14">
        <v>0</v>
      </c>
      <c r="E14" s="14">
        <v>0</v>
      </c>
      <c r="F14" s="15">
        <v>0.24</v>
      </c>
    </row>
    <row r="15" spans="1:6" ht="15" customHeight="1" x14ac:dyDescent="0.2">
      <c r="A15" s="5" t="s">
        <v>26</v>
      </c>
      <c r="B15" s="13">
        <v>3</v>
      </c>
      <c r="C15" s="14">
        <v>1.3114240000000001E-3</v>
      </c>
      <c r="D15" s="14">
        <v>0</v>
      </c>
      <c r="E15" s="14">
        <v>0</v>
      </c>
      <c r="F15" s="15">
        <v>1.26</v>
      </c>
    </row>
    <row r="16" spans="1:6" ht="15" customHeight="1" x14ac:dyDescent="0.2">
      <c r="A16" s="5" t="s">
        <v>27</v>
      </c>
      <c r="B16" s="13">
        <v>2</v>
      </c>
      <c r="C16" s="14">
        <v>1.5428500000000002E-4</v>
      </c>
      <c r="D16" s="14">
        <v>0</v>
      </c>
      <c r="E16" s="14">
        <v>0</v>
      </c>
      <c r="F16" s="15">
        <v>0.54</v>
      </c>
    </row>
    <row r="17" spans="1:6" ht="15" customHeight="1" x14ac:dyDescent="0.2">
      <c r="A17" s="5" t="s">
        <v>28</v>
      </c>
      <c r="B17" s="13">
        <v>5</v>
      </c>
      <c r="C17" s="14">
        <v>5.3999799999999998E-4</v>
      </c>
      <c r="D17" s="14">
        <v>0</v>
      </c>
      <c r="E17" s="14">
        <v>0</v>
      </c>
      <c r="F17" s="15">
        <v>1.75</v>
      </c>
    </row>
    <row r="18" spans="1:6" ht="15" customHeight="1" x14ac:dyDescent="0.2">
      <c r="A18" s="5" t="s">
        <v>29</v>
      </c>
      <c r="B18" s="13">
        <v>2</v>
      </c>
      <c r="C18" s="14">
        <v>3.3428500000000003E-4</v>
      </c>
      <c r="D18" s="14">
        <v>1.542855E-4</v>
      </c>
      <c r="E18" s="14">
        <v>0</v>
      </c>
      <c r="F18" s="15">
        <v>0.7</v>
      </c>
    </row>
    <row r="19" spans="1:6" ht="15" customHeight="1" x14ac:dyDescent="0.2">
      <c r="A19" s="5" t="s">
        <v>30</v>
      </c>
      <c r="B19" s="13">
        <v>3</v>
      </c>
      <c r="C19" s="14">
        <v>3.3428400000000001E-4</v>
      </c>
      <c r="D19" s="14">
        <v>2.5714000000000001E-5</v>
      </c>
      <c r="E19" s="14">
        <v>0</v>
      </c>
      <c r="F19" s="15">
        <v>0.27</v>
      </c>
    </row>
    <row r="20" spans="1:6" ht="15" customHeight="1" x14ac:dyDescent="0.2">
      <c r="A20" s="5" t="s">
        <v>31</v>
      </c>
      <c r="B20" s="13">
        <v>1</v>
      </c>
      <c r="C20" s="14">
        <v>2.5714000000000001E-5</v>
      </c>
      <c r="D20" s="14">
        <v>0</v>
      </c>
      <c r="E20" s="14">
        <v>0</v>
      </c>
      <c r="F20" s="15">
        <v>0.01</v>
      </c>
    </row>
    <row r="21" spans="1:6" ht="15" customHeight="1" x14ac:dyDescent="0.2">
      <c r="A21" s="6" t="s">
        <v>32</v>
      </c>
      <c r="B21" s="10">
        <v>4</v>
      </c>
      <c r="C21" s="11">
        <v>1.0028530000000002E-3</v>
      </c>
      <c r="D21" s="11">
        <v>0</v>
      </c>
      <c r="E21" s="11">
        <v>0</v>
      </c>
      <c r="F21" s="12">
        <v>1.3</v>
      </c>
    </row>
    <row r="22" spans="1:6" ht="15" customHeight="1" x14ac:dyDescent="0.2">
      <c r="A22" s="5" t="s">
        <v>33</v>
      </c>
      <c r="B22" s="13">
        <v>3</v>
      </c>
      <c r="C22" s="14">
        <v>9.514250000000001E-4</v>
      </c>
      <c r="D22" s="14">
        <v>0</v>
      </c>
      <c r="E22" s="14">
        <v>0</v>
      </c>
      <c r="F22" s="15">
        <v>1.2000000000000002</v>
      </c>
    </row>
    <row r="23" spans="1:6" ht="15" customHeight="1" x14ac:dyDescent="0.2">
      <c r="A23" s="5" t="s">
        <v>34</v>
      </c>
      <c r="B23" s="13">
        <v>1</v>
      </c>
      <c r="C23" s="14">
        <v>5.1428000000000003E-5</v>
      </c>
      <c r="D23" s="14">
        <v>0</v>
      </c>
      <c r="E23" s="14">
        <v>0</v>
      </c>
      <c r="F23" s="15">
        <v>0.1</v>
      </c>
    </row>
    <row r="24" spans="1:6" ht="15" customHeight="1" x14ac:dyDescent="0.2">
      <c r="A24" s="6" t="s">
        <v>35</v>
      </c>
      <c r="B24" s="10">
        <v>18</v>
      </c>
      <c r="C24" s="11">
        <v>8.2028320000000002E-3</v>
      </c>
      <c r="D24" s="11">
        <v>1.8257086000000003E-3</v>
      </c>
      <c r="E24" s="11">
        <v>0</v>
      </c>
      <c r="F24" s="12">
        <v>7.2100000000000009</v>
      </c>
    </row>
    <row r="25" spans="1:6" ht="15" customHeight="1" x14ac:dyDescent="0.2">
      <c r="A25" s="5" t="s">
        <v>530</v>
      </c>
      <c r="B25" s="13">
        <v>6</v>
      </c>
      <c r="C25" s="14">
        <v>1.7485659999999996E-3</v>
      </c>
      <c r="D25" s="14">
        <v>0</v>
      </c>
      <c r="E25" s="14">
        <v>0</v>
      </c>
      <c r="F25" s="15">
        <v>2.02</v>
      </c>
    </row>
    <row r="26" spans="1:6" ht="15" customHeight="1" x14ac:dyDescent="0.2">
      <c r="A26" s="5" t="s">
        <v>36</v>
      </c>
      <c r="B26" s="13">
        <v>1</v>
      </c>
      <c r="C26" s="14">
        <v>5.1428400000000005E-4</v>
      </c>
      <c r="D26" s="14">
        <v>0</v>
      </c>
      <c r="E26" s="14">
        <v>0</v>
      </c>
      <c r="F26" s="15">
        <v>0.66</v>
      </c>
    </row>
    <row r="27" spans="1:6" ht="15" customHeight="1" x14ac:dyDescent="0.2">
      <c r="A27" s="5" t="s">
        <v>37</v>
      </c>
      <c r="B27" s="13">
        <v>2</v>
      </c>
      <c r="C27" s="14">
        <v>6.4285500000000012E-4</v>
      </c>
      <c r="D27" s="14">
        <v>0</v>
      </c>
      <c r="E27" s="14">
        <v>0</v>
      </c>
      <c r="F27" s="15">
        <v>0.95</v>
      </c>
    </row>
    <row r="28" spans="1:6" ht="15" customHeight="1" x14ac:dyDescent="0.2">
      <c r="A28" s="5" t="s">
        <v>38</v>
      </c>
      <c r="B28" s="13">
        <v>8</v>
      </c>
      <c r="C28" s="14">
        <v>5.0399850000000003E-3</v>
      </c>
      <c r="D28" s="14">
        <v>1.8257086000000001E-3</v>
      </c>
      <c r="E28" s="14">
        <v>0</v>
      </c>
      <c r="F28" s="15">
        <v>3.5</v>
      </c>
    </row>
    <row r="29" spans="1:6" ht="15" customHeight="1" x14ac:dyDescent="0.2">
      <c r="A29" s="5" t="s">
        <v>39</v>
      </c>
      <c r="B29" s="13">
        <v>1</v>
      </c>
      <c r="C29" s="14">
        <v>2.5714200000000003E-4</v>
      </c>
      <c r="D29" s="14">
        <v>0</v>
      </c>
      <c r="E29" s="14">
        <v>0</v>
      </c>
      <c r="F29" s="15">
        <v>0.08</v>
      </c>
    </row>
    <row r="30" spans="1:6" ht="21" customHeight="1" x14ac:dyDescent="0.2">
      <c r="A30" s="5" t="s">
        <v>5</v>
      </c>
      <c r="B30" s="10">
        <f>SUM(B31+B39+B50+B58+B64+B70)</f>
        <v>1243</v>
      </c>
      <c r="C30" s="11">
        <f>SUM(C31+C39+C50+C58+C64+C70)</f>
        <v>4.631051632000001</v>
      </c>
      <c r="D30" s="11">
        <f>SUM(D31+D39+D50+D58+D64+D70)</f>
        <v>1.1118238459348277</v>
      </c>
      <c r="E30" s="11">
        <f>SUM(E31+E39+E50+E58+E64+E70)</f>
        <v>0.76561689757879992</v>
      </c>
      <c r="F30" s="12">
        <f>SUM(F31+F39+F50+F58+F64+F70)</f>
        <v>1237.1655000000003</v>
      </c>
    </row>
    <row r="31" spans="1:6" ht="15" customHeight="1" x14ac:dyDescent="0.2">
      <c r="A31" s="6" t="s">
        <v>40</v>
      </c>
      <c r="B31" s="10">
        <v>27</v>
      </c>
      <c r="C31" s="11">
        <v>3.805960000000001E-3</v>
      </c>
      <c r="D31" s="11">
        <v>9.257114000000002E-4</v>
      </c>
      <c r="E31" s="11">
        <v>0</v>
      </c>
      <c r="F31" s="12">
        <v>3.4000000000000004</v>
      </c>
    </row>
    <row r="32" spans="1:6" ht="15" customHeight="1" x14ac:dyDescent="0.2">
      <c r="A32" s="5" t="s">
        <v>531</v>
      </c>
      <c r="B32" s="13">
        <v>11</v>
      </c>
      <c r="C32" s="14">
        <v>7.4571200000000005E-4</v>
      </c>
      <c r="D32" s="14">
        <v>2.0571400000000002E-4</v>
      </c>
      <c r="E32" s="14">
        <v>0</v>
      </c>
      <c r="F32" s="15">
        <v>0.20999999999999996</v>
      </c>
    </row>
    <row r="33" spans="1:6" ht="15" customHeight="1" x14ac:dyDescent="0.2">
      <c r="A33" s="5" t="s">
        <v>41</v>
      </c>
      <c r="B33" s="13">
        <v>2</v>
      </c>
      <c r="C33" s="14">
        <v>8.2285499999999994E-4</v>
      </c>
      <c r="D33" s="14">
        <v>0</v>
      </c>
      <c r="E33" s="14">
        <v>0</v>
      </c>
      <c r="F33" s="15">
        <v>2</v>
      </c>
    </row>
    <row r="34" spans="1:6" ht="15" customHeight="1" x14ac:dyDescent="0.2">
      <c r="A34" s="5" t="s">
        <v>42</v>
      </c>
      <c r="B34" s="13">
        <v>4</v>
      </c>
      <c r="C34" s="14">
        <v>6.4311199999999994E-4</v>
      </c>
      <c r="D34" s="14">
        <v>5.1428400000000004E-5</v>
      </c>
      <c r="E34" s="14">
        <v>0</v>
      </c>
      <c r="F34" s="15">
        <v>0.37999999999999995</v>
      </c>
    </row>
    <row r="35" spans="1:6" ht="15" customHeight="1" x14ac:dyDescent="0.2">
      <c r="A35" s="5" t="s">
        <v>43</v>
      </c>
      <c r="B35" s="13">
        <v>3</v>
      </c>
      <c r="C35" s="14">
        <v>2.8285700000000002E-4</v>
      </c>
      <c r="D35" s="14">
        <v>1.2857100000000001E-4</v>
      </c>
      <c r="E35" s="14">
        <v>0</v>
      </c>
      <c r="F35" s="15">
        <v>0.11</v>
      </c>
    </row>
    <row r="36" spans="1:6" ht="15" customHeight="1" x14ac:dyDescent="0.2">
      <c r="A36" s="5" t="s">
        <v>44</v>
      </c>
      <c r="B36" s="13">
        <v>4</v>
      </c>
      <c r="C36" s="14">
        <v>7.7142599999999997E-4</v>
      </c>
      <c r="D36" s="14">
        <v>3.8571299999999998E-4</v>
      </c>
      <c r="E36" s="14">
        <v>0</v>
      </c>
      <c r="F36" s="15">
        <v>0.25</v>
      </c>
    </row>
    <row r="37" spans="1:6" ht="15" customHeight="1" x14ac:dyDescent="0.2">
      <c r="A37" s="5" t="s">
        <v>45</v>
      </c>
      <c r="B37" s="13">
        <v>2</v>
      </c>
      <c r="C37" s="14">
        <v>4.1142700000000002E-4</v>
      </c>
      <c r="D37" s="14">
        <v>1.5428499999999999E-4</v>
      </c>
      <c r="E37" s="14">
        <v>0</v>
      </c>
      <c r="F37" s="15">
        <v>0.25</v>
      </c>
    </row>
    <row r="38" spans="1:6" ht="15" customHeight="1" x14ac:dyDescent="0.2">
      <c r="A38" s="5" t="s">
        <v>46</v>
      </c>
      <c r="B38" s="13">
        <v>1</v>
      </c>
      <c r="C38" s="14">
        <v>1.2857100000000001E-4</v>
      </c>
      <c r="D38" s="14">
        <v>0</v>
      </c>
      <c r="E38" s="14">
        <v>0</v>
      </c>
      <c r="F38" s="15">
        <v>0.2</v>
      </c>
    </row>
    <row r="39" spans="1:6" ht="15" customHeight="1" x14ac:dyDescent="0.2">
      <c r="A39" s="6" t="s">
        <v>47</v>
      </c>
      <c r="B39" s="10">
        <v>369</v>
      </c>
      <c r="C39" s="11">
        <v>0.48365371299999965</v>
      </c>
      <c r="D39" s="11">
        <v>3.9905624748488674E-2</v>
      </c>
      <c r="E39" s="11">
        <v>0</v>
      </c>
      <c r="F39" s="12">
        <v>279.54750000000013</v>
      </c>
    </row>
    <row r="40" spans="1:6" ht="15" customHeight="1" x14ac:dyDescent="0.2">
      <c r="A40" s="5" t="s">
        <v>532</v>
      </c>
      <c r="B40" s="13">
        <v>25</v>
      </c>
      <c r="C40" s="14">
        <v>9.0771149999999967E-3</v>
      </c>
      <c r="D40" s="14">
        <v>8.2285440000000017E-4</v>
      </c>
      <c r="E40" s="14">
        <v>0</v>
      </c>
      <c r="F40" s="15">
        <v>7.3</v>
      </c>
    </row>
    <row r="41" spans="1:6" ht="15" customHeight="1" x14ac:dyDescent="0.2">
      <c r="A41" s="5" t="s">
        <v>48</v>
      </c>
      <c r="B41" s="13">
        <v>51</v>
      </c>
      <c r="C41" s="14">
        <v>5.3305559000000002E-2</v>
      </c>
      <c r="D41" s="14">
        <v>5.0656989226950363E-3</v>
      </c>
      <c r="E41" s="14">
        <v>0</v>
      </c>
      <c r="F41" s="15">
        <v>23.269999999999996</v>
      </c>
    </row>
    <row r="42" spans="1:6" ht="15" customHeight="1" x14ac:dyDescent="0.2">
      <c r="A42" s="5" t="s">
        <v>49</v>
      </c>
      <c r="B42" s="13">
        <v>32</v>
      </c>
      <c r="C42" s="14">
        <v>8.8456869999999996E-3</v>
      </c>
      <c r="D42" s="14">
        <v>1.465710178571429E-3</v>
      </c>
      <c r="E42" s="14">
        <v>0</v>
      </c>
      <c r="F42" s="15">
        <v>7.8</v>
      </c>
    </row>
    <row r="43" spans="1:6" ht="15" customHeight="1" x14ac:dyDescent="0.2">
      <c r="A43" s="5" t="s">
        <v>50</v>
      </c>
      <c r="B43" s="13">
        <v>9</v>
      </c>
      <c r="C43" s="14">
        <v>3.0599919999999992E-3</v>
      </c>
      <c r="D43" s="14">
        <v>7.7142654999999972E-4</v>
      </c>
      <c r="E43" s="14">
        <v>0</v>
      </c>
      <c r="F43" s="15">
        <v>12.55</v>
      </c>
    </row>
    <row r="44" spans="1:6" ht="15" customHeight="1" x14ac:dyDescent="0.2">
      <c r="A44" s="5" t="s">
        <v>51</v>
      </c>
      <c r="B44" s="13">
        <v>47</v>
      </c>
      <c r="C44" s="14">
        <v>0.18823419999999999</v>
      </c>
      <c r="D44" s="14">
        <v>7.3028357499999993E-3</v>
      </c>
      <c r="E44" s="14">
        <v>0</v>
      </c>
      <c r="F44" s="15">
        <v>135.32</v>
      </c>
    </row>
    <row r="45" spans="1:6" ht="15" customHeight="1" x14ac:dyDescent="0.2">
      <c r="A45" s="5" t="s">
        <v>52</v>
      </c>
      <c r="B45" s="13">
        <v>35</v>
      </c>
      <c r="C45" s="14">
        <v>9.8228269999999993E-3</v>
      </c>
      <c r="D45" s="14">
        <v>1.439995466666667E-3</v>
      </c>
      <c r="E45" s="14">
        <v>0</v>
      </c>
      <c r="F45" s="15">
        <v>6.47</v>
      </c>
    </row>
    <row r="46" spans="1:6" ht="15" customHeight="1" x14ac:dyDescent="0.2">
      <c r="A46" s="5" t="s">
        <v>53</v>
      </c>
      <c r="B46" s="13">
        <v>29</v>
      </c>
      <c r="C46" s="14">
        <v>7.8942600000000002E-3</v>
      </c>
      <c r="D46" s="14">
        <v>2.3399924666666662E-3</v>
      </c>
      <c r="E46" s="14">
        <v>0</v>
      </c>
      <c r="F46" s="15">
        <v>5.78</v>
      </c>
    </row>
    <row r="47" spans="1:6" ht="15" customHeight="1" x14ac:dyDescent="0.2">
      <c r="A47" s="5" t="s">
        <v>54</v>
      </c>
      <c r="B47" s="13">
        <v>56</v>
      </c>
      <c r="C47" s="14">
        <v>0.11754274800000003</v>
      </c>
      <c r="D47" s="14">
        <v>6.8914081833333328E-3</v>
      </c>
      <c r="E47" s="14">
        <v>0</v>
      </c>
      <c r="F47" s="15">
        <v>28.787499999999998</v>
      </c>
    </row>
    <row r="48" spans="1:6" ht="15" customHeight="1" x14ac:dyDescent="0.2">
      <c r="A48" s="5" t="s">
        <v>55</v>
      </c>
      <c r="B48" s="13">
        <v>50</v>
      </c>
      <c r="C48" s="14">
        <v>1.5608525999999998E-2</v>
      </c>
      <c r="D48" s="14">
        <v>1.0799970888888889E-3</v>
      </c>
      <c r="E48" s="14">
        <v>0</v>
      </c>
      <c r="F48" s="15">
        <v>18.510000000000002</v>
      </c>
    </row>
    <row r="49" spans="1:6" ht="15" customHeight="1" x14ac:dyDescent="0.2">
      <c r="A49" s="5" t="s">
        <v>56</v>
      </c>
      <c r="B49" s="13">
        <v>35</v>
      </c>
      <c r="C49" s="14">
        <v>7.0262799000000001E-2</v>
      </c>
      <c r="D49" s="14">
        <v>1.2725705741666668E-2</v>
      </c>
      <c r="E49" s="14">
        <v>0</v>
      </c>
      <c r="F49" s="15">
        <v>33.760000000000005</v>
      </c>
    </row>
    <row r="50" spans="1:6" ht="15" customHeight="1" x14ac:dyDescent="0.2">
      <c r="A50" s="6" t="s">
        <v>57</v>
      </c>
      <c r="B50" s="10">
        <v>123</v>
      </c>
      <c r="C50" s="11">
        <v>6.5259836000000029E-2</v>
      </c>
      <c r="D50" s="11">
        <v>3.5614171749999992E-3</v>
      </c>
      <c r="E50" s="11">
        <v>0</v>
      </c>
      <c r="F50" s="12">
        <v>70.14</v>
      </c>
    </row>
    <row r="51" spans="1:6" ht="15" customHeight="1" x14ac:dyDescent="0.2">
      <c r="A51" s="5" t="s">
        <v>533</v>
      </c>
      <c r="B51" s="13">
        <v>6</v>
      </c>
      <c r="C51" s="14">
        <v>3.728561E-3</v>
      </c>
      <c r="D51" s="14">
        <v>2.5714000000000001E-5</v>
      </c>
      <c r="E51" s="14">
        <v>0</v>
      </c>
      <c r="F51" s="15">
        <v>4.3999999999999995</v>
      </c>
    </row>
    <row r="52" spans="1:6" ht="15" customHeight="1" x14ac:dyDescent="0.2">
      <c r="A52" s="5" t="s">
        <v>58</v>
      </c>
      <c r="B52" s="13">
        <v>26</v>
      </c>
      <c r="C52" s="14">
        <v>1.8051375000000001E-2</v>
      </c>
      <c r="D52" s="14">
        <v>3.8571299999999998E-4</v>
      </c>
      <c r="E52" s="14">
        <v>0</v>
      </c>
      <c r="F52" s="15">
        <v>26.309999999999995</v>
      </c>
    </row>
    <row r="53" spans="1:6" ht="15" customHeight="1" x14ac:dyDescent="0.2">
      <c r="A53" s="5" t="s">
        <v>59</v>
      </c>
      <c r="B53" s="13">
        <v>7</v>
      </c>
      <c r="C53" s="14">
        <v>1.6714230000000002E-3</v>
      </c>
      <c r="D53" s="14">
        <v>2.0571360000000002E-4</v>
      </c>
      <c r="E53" s="14">
        <v>0</v>
      </c>
      <c r="F53" s="15">
        <v>1.3800000000000003</v>
      </c>
    </row>
    <row r="54" spans="1:6" ht="15" customHeight="1" x14ac:dyDescent="0.2">
      <c r="A54" s="5" t="s">
        <v>60</v>
      </c>
      <c r="B54" s="13">
        <v>10</v>
      </c>
      <c r="C54" s="14">
        <v>6.068553E-3</v>
      </c>
      <c r="D54" s="14">
        <v>7.1999819999999987E-4</v>
      </c>
      <c r="E54" s="14">
        <v>0</v>
      </c>
      <c r="F54" s="15">
        <v>5.0950000000000006</v>
      </c>
    </row>
    <row r="55" spans="1:6" ht="15" customHeight="1" x14ac:dyDescent="0.2">
      <c r="A55" s="5" t="s">
        <v>61</v>
      </c>
      <c r="B55" s="13">
        <v>58</v>
      </c>
      <c r="C55" s="14">
        <v>2.5582810999999997E-2</v>
      </c>
      <c r="D55" s="14">
        <v>1.324281175E-3</v>
      </c>
      <c r="E55" s="14">
        <v>0</v>
      </c>
      <c r="F55" s="15">
        <v>10.325000000000003</v>
      </c>
    </row>
    <row r="56" spans="1:6" ht="15" customHeight="1" x14ac:dyDescent="0.2">
      <c r="A56" s="5" t="s">
        <v>62</v>
      </c>
      <c r="B56" s="13">
        <v>11</v>
      </c>
      <c r="C56" s="14">
        <v>7.8942630000000003E-3</v>
      </c>
      <c r="D56" s="14">
        <v>2.3142800000000002E-4</v>
      </c>
      <c r="E56" s="14">
        <v>0</v>
      </c>
      <c r="F56" s="15">
        <v>20.5</v>
      </c>
    </row>
    <row r="57" spans="1:6" ht="15" customHeight="1" x14ac:dyDescent="0.2">
      <c r="A57" s="5" t="s">
        <v>63</v>
      </c>
      <c r="B57" s="13">
        <v>5</v>
      </c>
      <c r="C57" s="14">
        <v>2.2628500000000003E-3</v>
      </c>
      <c r="D57" s="14">
        <v>6.685692E-4</v>
      </c>
      <c r="E57" s="14">
        <v>0</v>
      </c>
      <c r="F57" s="15">
        <v>2.1300000000000003</v>
      </c>
    </row>
    <row r="58" spans="1:6" ht="15" customHeight="1" x14ac:dyDescent="0.2">
      <c r="A58" s="6" t="s">
        <v>64</v>
      </c>
      <c r="B58" s="10">
        <v>40</v>
      </c>
      <c r="C58" s="11">
        <v>1.9069742070000002</v>
      </c>
      <c r="D58" s="11">
        <v>0.77884568860000003</v>
      </c>
      <c r="E58" s="11">
        <v>0.76000719997879995</v>
      </c>
      <c r="F58" s="12">
        <v>316.91999999999996</v>
      </c>
    </row>
    <row r="59" spans="1:6" ht="15" customHeight="1" x14ac:dyDescent="0.2">
      <c r="A59" s="5" t="s">
        <v>534</v>
      </c>
      <c r="B59" s="13">
        <v>17</v>
      </c>
      <c r="C59" s="14">
        <v>1.2613913960000003</v>
      </c>
      <c r="D59" s="14">
        <v>0.77797140599999981</v>
      </c>
      <c r="E59" s="14">
        <v>0.76000000000000012</v>
      </c>
      <c r="F59" s="15">
        <v>268.95</v>
      </c>
    </row>
    <row r="60" spans="1:6" ht="15" customHeight="1" x14ac:dyDescent="0.2">
      <c r="A60" s="5" t="s">
        <v>65</v>
      </c>
      <c r="B60" s="13">
        <v>2</v>
      </c>
      <c r="C60" s="14">
        <v>0.10514284200000001</v>
      </c>
      <c r="D60" s="14">
        <v>0</v>
      </c>
      <c r="E60" s="14">
        <v>7.1999788000000007E-6</v>
      </c>
      <c r="F60" s="15">
        <v>1.75</v>
      </c>
    </row>
    <row r="61" spans="1:6" ht="15" customHeight="1" x14ac:dyDescent="0.2">
      <c r="A61" s="5" t="s">
        <v>66</v>
      </c>
      <c r="B61" s="13">
        <v>6</v>
      </c>
      <c r="C61" s="14">
        <v>0.53190285199999998</v>
      </c>
      <c r="D61" s="14">
        <v>0</v>
      </c>
      <c r="E61" s="14">
        <v>0</v>
      </c>
      <c r="F61" s="15">
        <v>35.35</v>
      </c>
    </row>
    <row r="62" spans="1:6" ht="15" customHeight="1" x14ac:dyDescent="0.2">
      <c r="A62" s="5" t="s">
        <v>67</v>
      </c>
      <c r="B62" s="13">
        <v>6</v>
      </c>
      <c r="C62" s="14">
        <v>2.5971340000000001E-3</v>
      </c>
      <c r="D62" s="14">
        <v>8.7428259999999987E-4</v>
      </c>
      <c r="E62" s="14">
        <v>0</v>
      </c>
      <c r="F62" s="15">
        <v>5.6</v>
      </c>
    </row>
    <row r="63" spans="1:6" ht="15" customHeight="1" x14ac:dyDescent="0.2">
      <c r="A63" s="5" t="s">
        <v>68</v>
      </c>
      <c r="B63" s="13">
        <v>9</v>
      </c>
      <c r="C63" s="14">
        <v>5.9399830000000002E-3</v>
      </c>
      <c r="D63" s="14">
        <v>0</v>
      </c>
      <c r="E63" s="14">
        <v>0</v>
      </c>
      <c r="F63" s="15">
        <v>5.27</v>
      </c>
    </row>
    <row r="64" spans="1:6" ht="15" customHeight="1" x14ac:dyDescent="0.2">
      <c r="A64" s="6" t="s">
        <v>69</v>
      </c>
      <c r="B64" s="10">
        <v>76</v>
      </c>
      <c r="C64" s="11">
        <v>0.13905987900000003</v>
      </c>
      <c r="D64" s="11">
        <v>3.8121317656249995E-3</v>
      </c>
      <c r="E64" s="11">
        <v>0</v>
      </c>
      <c r="F64" s="12">
        <v>64.634999999999991</v>
      </c>
    </row>
    <row r="65" spans="1:6" ht="15" customHeight="1" x14ac:dyDescent="0.2">
      <c r="A65" s="5" t="s">
        <v>535</v>
      </c>
      <c r="B65" s="13">
        <v>20</v>
      </c>
      <c r="C65" s="14">
        <v>9.4885430000000021E-3</v>
      </c>
      <c r="D65" s="14">
        <v>1.2407107656249999E-3</v>
      </c>
      <c r="E65" s="14">
        <v>0</v>
      </c>
      <c r="F65" s="15">
        <v>11.029999999999998</v>
      </c>
    </row>
    <row r="66" spans="1:6" ht="15" customHeight="1" x14ac:dyDescent="0.2">
      <c r="A66" s="5" t="s">
        <v>70</v>
      </c>
      <c r="B66" s="13">
        <v>26</v>
      </c>
      <c r="C66" s="14">
        <v>1.655995E-2</v>
      </c>
      <c r="D66" s="14">
        <v>1.8514233999999997E-3</v>
      </c>
      <c r="E66" s="14">
        <v>0</v>
      </c>
      <c r="F66" s="15">
        <v>8.86</v>
      </c>
    </row>
    <row r="67" spans="1:6" ht="15" customHeight="1" x14ac:dyDescent="0.2">
      <c r="A67" s="5" t="s">
        <v>71</v>
      </c>
      <c r="B67" s="13">
        <v>11</v>
      </c>
      <c r="C67" s="14">
        <v>3.5228460000000005E-3</v>
      </c>
      <c r="D67" s="14">
        <v>3.8571300000000009E-4</v>
      </c>
      <c r="E67" s="14">
        <v>0</v>
      </c>
      <c r="F67" s="15">
        <v>5.7</v>
      </c>
    </row>
    <row r="68" spans="1:6" ht="15" customHeight="1" x14ac:dyDescent="0.2">
      <c r="A68" s="5" t="s">
        <v>72</v>
      </c>
      <c r="B68" s="13">
        <v>1</v>
      </c>
      <c r="C68" s="14">
        <v>5.1428000000000003E-5</v>
      </c>
      <c r="D68" s="14">
        <v>0</v>
      </c>
      <c r="E68" s="14">
        <v>0</v>
      </c>
      <c r="F68" s="15">
        <v>0.1</v>
      </c>
    </row>
    <row r="69" spans="1:6" ht="15" customHeight="1" x14ac:dyDescent="0.2">
      <c r="A69" s="5" t="s">
        <v>73</v>
      </c>
      <c r="B69" s="13">
        <v>18</v>
      </c>
      <c r="C69" s="14">
        <v>0.10943711200000002</v>
      </c>
      <c r="D69" s="14">
        <v>3.342846E-4</v>
      </c>
      <c r="E69" s="14">
        <v>0</v>
      </c>
      <c r="F69" s="15">
        <v>38.944999999999993</v>
      </c>
    </row>
    <row r="70" spans="1:6" ht="15" customHeight="1" x14ac:dyDescent="0.2">
      <c r="A70" s="6" t="s">
        <v>74</v>
      </c>
      <c r="B70" s="10">
        <v>608</v>
      </c>
      <c r="C70" s="11">
        <v>2.0322980370000012</v>
      </c>
      <c r="D70" s="11">
        <v>0.28477327224571403</v>
      </c>
      <c r="E70" s="11">
        <v>5.6096976000000005E-3</v>
      </c>
      <c r="F70" s="12">
        <v>502.5230000000002</v>
      </c>
    </row>
    <row r="71" spans="1:6" ht="15" customHeight="1" x14ac:dyDescent="0.2">
      <c r="A71" s="5" t="s">
        <v>536</v>
      </c>
      <c r="B71" s="13">
        <v>45</v>
      </c>
      <c r="C71" s="14">
        <v>1.1391395000000006E-2</v>
      </c>
      <c r="D71" s="14">
        <v>1.4657095999999997E-3</v>
      </c>
      <c r="E71" s="14">
        <v>0</v>
      </c>
      <c r="F71" s="15">
        <v>7.8900000000000015</v>
      </c>
    </row>
    <row r="72" spans="1:6" ht="15" customHeight="1" x14ac:dyDescent="0.2">
      <c r="A72" s="5" t="s">
        <v>75</v>
      </c>
      <c r="B72" s="13">
        <v>39</v>
      </c>
      <c r="C72" s="14">
        <v>0.56780991700000016</v>
      </c>
      <c r="D72" s="14">
        <v>5.6933319285714283E-3</v>
      </c>
      <c r="E72" s="14">
        <v>4.0000000000000007E-6</v>
      </c>
      <c r="F72" s="15">
        <v>90.139999999999986</v>
      </c>
    </row>
    <row r="73" spans="1:6" ht="15" customHeight="1" x14ac:dyDescent="0.2">
      <c r="A73" s="5" t="s">
        <v>76</v>
      </c>
      <c r="B73" s="13">
        <v>6</v>
      </c>
      <c r="C73" s="14">
        <v>1.5428520000000002E-3</v>
      </c>
      <c r="D73" s="14">
        <v>3.5999900000000006E-4</v>
      </c>
      <c r="E73" s="14">
        <v>0</v>
      </c>
      <c r="F73" s="15">
        <v>1.4</v>
      </c>
    </row>
    <row r="74" spans="1:6" ht="15" customHeight="1" x14ac:dyDescent="0.2">
      <c r="A74" s="5" t="s">
        <v>77</v>
      </c>
      <c r="B74" s="13">
        <v>62</v>
      </c>
      <c r="C74" s="14">
        <v>4.9725623000000004E-2</v>
      </c>
      <c r="D74" s="14">
        <v>1.1799993809523806E-2</v>
      </c>
      <c r="E74" s="14">
        <v>2.0571360000000015E-4</v>
      </c>
      <c r="F74" s="15">
        <v>33.11</v>
      </c>
    </row>
    <row r="75" spans="1:6" ht="15" customHeight="1" x14ac:dyDescent="0.2">
      <c r="A75" s="5" t="s">
        <v>78</v>
      </c>
      <c r="B75" s="13">
        <v>37</v>
      </c>
      <c r="C75" s="14">
        <v>0.32879425999999995</v>
      </c>
      <c r="D75" s="14">
        <v>7.7142735E-4</v>
      </c>
      <c r="E75" s="14">
        <v>0</v>
      </c>
      <c r="F75" s="15">
        <v>6.0900000000000016</v>
      </c>
    </row>
    <row r="76" spans="1:6" ht="15" customHeight="1" x14ac:dyDescent="0.2">
      <c r="A76" s="5" t="s">
        <v>79</v>
      </c>
      <c r="B76" s="13">
        <v>54</v>
      </c>
      <c r="C76" s="14">
        <v>3.1088481999999994E-2</v>
      </c>
      <c r="D76" s="14">
        <v>3.2142758476190469E-3</v>
      </c>
      <c r="E76" s="14">
        <v>0</v>
      </c>
      <c r="F76" s="15">
        <v>40.134999999999991</v>
      </c>
    </row>
    <row r="77" spans="1:6" ht="15" customHeight="1" x14ac:dyDescent="0.2">
      <c r="A77" s="5" t="s">
        <v>80</v>
      </c>
      <c r="B77" s="13">
        <v>9</v>
      </c>
      <c r="C77" s="14">
        <v>0.76102856900000004</v>
      </c>
      <c r="D77" s="14">
        <v>0.25025714199999999</v>
      </c>
      <c r="E77" s="14">
        <v>0</v>
      </c>
      <c r="F77" s="15">
        <v>156.85</v>
      </c>
    </row>
    <row r="78" spans="1:6" ht="15" customHeight="1" x14ac:dyDescent="0.2">
      <c r="A78" s="5" t="s">
        <v>81</v>
      </c>
      <c r="B78" s="13">
        <v>22</v>
      </c>
      <c r="C78" s="14">
        <v>6.5828340000000009E-3</v>
      </c>
      <c r="D78" s="14">
        <v>5.6571200000000033E-4</v>
      </c>
      <c r="E78" s="14">
        <v>0</v>
      </c>
      <c r="F78" s="15">
        <v>4.8599999999999994</v>
      </c>
    </row>
    <row r="79" spans="1:6" ht="15" customHeight="1" x14ac:dyDescent="0.2">
      <c r="A79" s="5" t="s">
        <v>82</v>
      </c>
      <c r="B79" s="13">
        <v>113</v>
      </c>
      <c r="C79" s="14">
        <v>3.9419876999999978E-2</v>
      </c>
      <c r="D79" s="14">
        <v>3.9085592333333325E-3</v>
      </c>
      <c r="E79" s="14">
        <v>0</v>
      </c>
      <c r="F79" s="15">
        <v>24.736999999999995</v>
      </c>
    </row>
    <row r="80" spans="1:6" ht="15" customHeight="1" x14ac:dyDescent="0.2">
      <c r="A80" s="5" t="s">
        <v>83</v>
      </c>
      <c r="B80" s="13">
        <v>6</v>
      </c>
      <c r="C80" s="14">
        <v>2.2114210000000003E-3</v>
      </c>
      <c r="D80" s="14">
        <v>3.8571300000000004E-4</v>
      </c>
      <c r="E80" s="14">
        <v>0</v>
      </c>
      <c r="F80" s="15">
        <v>2.9300000000000006</v>
      </c>
    </row>
    <row r="81" spans="1:6" ht="15" customHeight="1" x14ac:dyDescent="0.2">
      <c r="A81" s="5" t="s">
        <v>84</v>
      </c>
      <c r="B81" s="13">
        <v>53</v>
      </c>
      <c r="C81" s="14">
        <v>3.1188509000000003E-2</v>
      </c>
      <c r="D81" s="14">
        <v>3.8571264999999981E-4</v>
      </c>
      <c r="E81" s="14">
        <v>0</v>
      </c>
      <c r="F81" s="15">
        <v>15.426999999999998</v>
      </c>
    </row>
    <row r="82" spans="1:6" ht="15" customHeight="1" x14ac:dyDescent="0.2">
      <c r="A82" s="5" t="s">
        <v>85</v>
      </c>
      <c r="B82" s="13">
        <v>21</v>
      </c>
      <c r="C82" s="14">
        <v>0.10807708900000002</v>
      </c>
      <c r="D82" s="14">
        <v>2.1599933999999999E-3</v>
      </c>
      <c r="E82" s="14">
        <v>0</v>
      </c>
      <c r="F82" s="15">
        <v>71.739999999999995</v>
      </c>
    </row>
    <row r="83" spans="1:6" ht="15" customHeight="1" x14ac:dyDescent="0.2">
      <c r="A83" s="5" t="s">
        <v>86</v>
      </c>
      <c r="B83" s="13">
        <v>48</v>
      </c>
      <c r="C83" s="14">
        <v>1.1108536E-2</v>
      </c>
      <c r="D83" s="14">
        <v>1.6714231E-3</v>
      </c>
      <c r="E83" s="14">
        <v>0</v>
      </c>
      <c r="F83" s="15">
        <v>14.153499999999999</v>
      </c>
    </row>
    <row r="84" spans="1:6" ht="15" customHeight="1" x14ac:dyDescent="0.2">
      <c r="A84" s="5" t="s">
        <v>87</v>
      </c>
      <c r="B84" s="13">
        <v>72</v>
      </c>
      <c r="C84" s="14">
        <v>6.252873099999999E-2</v>
      </c>
      <c r="D84" s="14">
        <v>2.1342793266666666E-3</v>
      </c>
      <c r="E84" s="14">
        <v>5.3999840000000009E-3</v>
      </c>
      <c r="F84" s="15">
        <v>20.670500000000001</v>
      </c>
    </row>
    <row r="85" spans="1:6" ht="15" customHeight="1" x14ac:dyDescent="0.2">
      <c r="A85" s="5" t="s">
        <v>88</v>
      </c>
      <c r="B85" s="13">
        <v>1</v>
      </c>
      <c r="C85" s="14">
        <v>2.0571370000000001E-3</v>
      </c>
      <c r="D85" s="14">
        <v>0</v>
      </c>
      <c r="E85" s="14">
        <v>0</v>
      </c>
      <c r="F85" s="15">
        <v>1.4</v>
      </c>
    </row>
    <row r="86" spans="1:6" ht="15" customHeight="1" x14ac:dyDescent="0.2">
      <c r="A86" s="5" t="s">
        <v>89</v>
      </c>
      <c r="B86" s="13">
        <v>20</v>
      </c>
      <c r="C86" s="14">
        <v>1.7742804999999997E-2</v>
      </c>
      <c r="D86" s="14">
        <v>0</v>
      </c>
      <c r="E86" s="14">
        <v>0</v>
      </c>
      <c r="F86" s="15">
        <v>10.990000000000002</v>
      </c>
    </row>
    <row r="87" spans="1:6" ht="21" customHeight="1" x14ac:dyDescent="0.2">
      <c r="A87" s="5" t="s">
        <v>6</v>
      </c>
      <c r="B87" s="10">
        <f>SUM(B88+B100+B104+B110+B114+B119)</f>
        <v>166</v>
      </c>
      <c r="C87" s="11">
        <f>SUM(C88+C100+C104+C110+C114+C119)</f>
        <v>0.26228829200000014</v>
      </c>
      <c r="D87" s="11">
        <f>SUM(D88+D100+D104+D110+D114+D119)</f>
        <v>5.0491396508354235E-2</v>
      </c>
      <c r="E87" s="11">
        <f>SUM(E88+E100+E104+E110+E114+E119)</f>
        <v>0</v>
      </c>
      <c r="F87" s="12">
        <f>SUM(F88+F100+F104+F110+F114+F119)</f>
        <v>126.89000000000004</v>
      </c>
    </row>
    <row r="88" spans="1:6" ht="15" customHeight="1" x14ac:dyDescent="0.2">
      <c r="A88" s="6" t="s">
        <v>90</v>
      </c>
      <c r="B88" s="10">
        <v>112</v>
      </c>
      <c r="C88" s="11">
        <v>0.20790273800000017</v>
      </c>
      <c r="D88" s="11">
        <v>4.6222838125020899E-2</v>
      </c>
      <c r="E88" s="11">
        <v>0</v>
      </c>
      <c r="F88" s="12">
        <v>81.980000000000047</v>
      </c>
    </row>
    <row r="89" spans="1:6" ht="15" customHeight="1" x14ac:dyDescent="0.2">
      <c r="A89" s="5" t="s">
        <v>91</v>
      </c>
      <c r="B89" s="13">
        <v>7</v>
      </c>
      <c r="C89" s="14">
        <v>1.8514229999999998E-3</v>
      </c>
      <c r="D89" s="14">
        <v>2.8285599999999995E-4</v>
      </c>
      <c r="E89" s="14">
        <v>0</v>
      </c>
      <c r="F89" s="15">
        <v>1.55</v>
      </c>
    </row>
    <row r="90" spans="1:6" ht="15" customHeight="1" x14ac:dyDescent="0.2">
      <c r="A90" s="5" t="s">
        <v>92</v>
      </c>
      <c r="B90" s="13">
        <v>8</v>
      </c>
      <c r="C90" s="14">
        <v>9.2571100000000007E-4</v>
      </c>
      <c r="D90" s="14">
        <v>2.8285659999999999E-4</v>
      </c>
      <c r="E90" s="14">
        <v>0</v>
      </c>
      <c r="F90" s="15">
        <v>0.69000000000000006</v>
      </c>
    </row>
    <row r="91" spans="1:6" ht="15" customHeight="1" x14ac:dyDescent="0.2">
      <c r="A91" s="5" t="s">
        <v>93</v>
      </c>
      <c r="B91" s="13">
        <v>2</v>
      </c>
      <c r="C91" s="14">
        <v>1.7999940000000001E-3</v>
      </c>
      <c r="D91" s="14">
        <v>1.0285680000000001E-3</v>
      </c>
      <c r="E91" s="14">
        <v>0</v>
      </c>
      <c r="F91" s="15">
        <v>0.25</v>
      </c>
    </row>
    <row r="92" spans="1:6" ht="15" customHeight="1" x14ac:dyDescent="0.2">
      <c r="A92" s="5" t="s">
        <v>94</v>
      </c>
      <c r="B92" s="13">
        <v>20</v>
      </c>
      <c r="C92" s="14">
        <v>6.5056930000000016E-3</v>
      </c>
      <c r="D92" s="14">
        <v>4.3714166666666664E-4</v>
      </c>
      <c r="E92" s="14">
        <v>0</v>
      </c>
      <c r="F92" s="15">
        <v>9.89</v>
      </c>
    </row>
    <row r="93" spans="1:6" ht="15" customHeight="1" x14ac:dyDescent="0.2">
      <c r="A93" s="5" t="s">
        <v>95</v>
      </c>
      <c r="B93" s="13">
        <v>8</v>
      </c>
      <c r="C93" s="14">
        <v>3.0411425999999991E-2</v>
      </c>
      <c r="D93" s="14">
        <v>5.1427999999999996E-5</v>
      </c>
      <c r="E93" s="14">
        <v>0</v>
      </c>
      <c r="F93" s="15">
        <v>20.669999999999998</v>
      </c>
    </row>
    <row r="94" spans="1:6" ht="15" customHeight="1" x14ac:dyDescent="0.2">
      <c r="A94" s="5" t="s">
        <v>96</v>
      </c>
      <c r="B94" s="13">
        <v>16</v>
      </c>
      <c r="C94" s="14">
        <v>0.10239141900000004</v>
      </c>
      <c r="D94" s="14">
        <v>4.0668569035714273E-2</v>
      </c>
      <c r="E94" s="14">
        <v>0</v>
      </c>
      <c r="F94" s="15">
        <v>8.7100000000000009</v>
      </c>
    </row>
    <row r="95" spans="1:6" ht="15" customHeight="1" x14ac:dyDescent="0.2">
      <c r="A95" s="5" t="s">
        <v>97</v>
      </c>
      <c r="B95" s="13">
        <v>7</v>
      </c>
      <c r="C95" s="14">
        <v>2.7771350000000005E-3</v>
      </c>
      <c r="D95" s="14">
        <v>9.7714035714285699E-4</v>
      </c>
      <c r="E95" s="14">
        <v>0</v>
      </c>
      <c r="F95" s="15">
        <v>2.78</v>
      </c>
    </row>
    <row r="96" spans="1:6" ht="15" customHeight="1" x14ac:dyDescent="0.2">
      <c r="A96" s="5" t="s">
        <v>98</v>
      </c>
      <c r="B96" s="13">
        <v>6</v>
      </c>
      <c r="C96" s="14">
        <v>1.054283E-3</v>
      </c>
      <c r="D96" s="14">
        <v>1.0285700000000001E-4</v>
      </c>
      <c r="E96" s="14">
        <v>0</v>
      </c>
      <c r="F96" s="15">
        <v>2.7099999999999995</v>
      </c>
    </row>
    <row r="97" spans="1:6" ht="15" customHeight="1" x14ac:dyDescent="0.2">
      <c r="A97" s="5" t="s">
        <v>99</v>
      </c>
      <c r="B97" s="13">
        <v>20</v>
      </c>
      <c r="C97" s="14">
        <v>1.5917096000000002E-2</v>
      </c>
      <c r="D97" s="14">
        <v>1.6714234654970762E-3</v>
      </c>
      <c r="E97" s="14">
        <v>0</v>
      </c>
      <c r="F97" s="15">
        <v>24.54</v>
      </c>
    </row>
    <row r="98" spans="1:6" ht="15" customHeight="1" x14ac:dyDescent="0.2">
      <c r="A98" s="5" t="s">
        <v>100</v>
      </c>
      <c r="B98" s="13">
        <v>13</v>
      </c>
      <c r="C98" s="14">
        <v>4.3368561E-2</v>
      </c>
      <c r="D98" s="14">
        <v>7.1999800000000012E-4</v>
      </c>
      <c r="E98" s="14">
        <v>0</v>
      </c>
      <c r="F98" s="15">
        <v>9.0499999999999989</v>
      </c>
    </row>
    <row r="99" spans="1:6" ht="15" customHeight="1" x14ac:dyDescent="0.2">
      <c r="A99" s="5" t="s">
        <v>101</v>
      </c>
      <c r="B99" s="13">
        <v>5</v>
      </c>
      <c r="C99" s="14">
        <v>8.9999700000000004E-4</v>
      </c>
      <c r="D99" s="14">
        <v>0</v>
      </c>
      <c r="E99" s="14">
        <v>0</v>
      </c>
      <c r="F99" s="15">
        <v>1.1400000000000001</v>
      </c>
    </row>
    <row r="100" spans="1:6" ht="15" customHeight="1" x14ac:dyDescent="0.2">
      <c r="A100" s="6" t="s">
        <v>102</v>
      </c>
      <c r="B100" s="10">
        <v>6</v>
      </c>
      <c r="C100" s="11">
        <v>7.5856919999999998E-3</v>
      </c>
      <c r="D100" s="11">
        <v>1.4142815E-3</v>
      </c>
      <c r="E100" s="11">
        <v>0</v>
      </c>
      <c r="F100" s="12">
        <v>5.2</v>
      </c>
    </row>
    <row r="101" spans="1:6" ht="15" customHeight="1" x14ac:dyDescent="0.2">
      <c r="A101" s="5" t="s">
        <v>103</v>
      </c>
      <c r="B101" s="13">
        <v>1</v>
      </c>
      <c r="C101" s="14">
        <v>3.8571299999999998E-4</v>
      </c>
      <c r="D101" s="14">
        <v>0</v>
      </c>
      <c r="E101" s="14">
        <v>0</v>
      </c>
      <c r="F101" s="15">
        <v>0.3</v>
      </c>
    </row>
    <row r="102" spans="1:6" ht="15" customHeight="1" x14ac:dyDescent="0.2">
      <c r="A102" s="5" t="s">
        <v>104</v>
      </c>
      <c r="B102" s="13">
        <v>1</v>
      </c>
      <c r="C102" s="14">
        <v>2.5714200000000003E-4</v>
      </c>
      <c r="D102" s="14">
        <v>2.5714200000000003E-4</v>
      </c>
      <c r="E102" s="14">
        <v>0</v>
      </c>
      <c r="F102" s="15">
        <v>0</v>
      </c>
    </row>
    <row r="103" spans="1:6" ht="15" customHeight="1" x14ac:dyDescent="0.2">
      <c r="A103" s="5" t="s">
        <v>105</v>
      </c>
      <c r="B103" s="13">
        <v>4</v>
      </c>
      <c r="C103" s="14">
        <v>6.9428369999999994E-3</v>
      </c>
      <c r="D103" s="14">
        <v>1.1571394999999999E-3</v>
      </c>
      <c r="E103" s="14">
        <v>0</v>
      </c>
      <c r="F103" s="15">
        <v>4.9000000000000004</v>
      </c>
    </row>
    <row r="104" spans="1:6" ht="15" customHeight="1" x14ac:dyDescent="0.2">
      <c r="A104" s="6" t="s">
        <v>106</v>
      </c>
      <c r="B104" s="10">
        <v>31</v>
      </c>
      <c r="C104" s="11">
        <v>3.4045611999999989E-2</v>
      </c>
      <c r="D104" s="11">
        <v>1.6199947499999999E-3</v>
      </c>
      <c r="E104" s="11">
        <v>0</v>
      </c>
      <c r="F104" s="12">
        <v>30.469999999999992</v>
      </c>
    </row>
    <row r="105" spans="1:6" ht="15" customHeight="1" x14ac:dyDescent="0.2">
      <c r="A105" s="5" t="s">
        <v>537</v>
      </c>
      <c r="B105" s="13">
        <v>2</v>
      </c>
      <c r="C105" s="14">
        <v>4.6285599999999999E-4</v>
      </c>
      <c r="D105" s="14">
        <v>7.7143000000000003E-5</v>
      </c>
      <c r="E105" s="14">
        <v>0</v>
      </c>
      <c r="F105" s="15">
        <v>1.5</v>
      </c>
    </row>
    <row r="106" spans="1:6" ht="15" customHeight="1" x14ac:dyDescent="0.2">
      <c r="A106" s="5" t="s">
        <v>584</v>
      </c>
      <c r="B106" s="13">
        <v>3</v>
      </c>
      <c r="C106" s="14">
        <v>5.6571200000000001E-4</v>
      </c>
      <c r="D106" s="14">
        <v>7.7142600000000002E-5</v>
      </c>
      <c r="E106" s="14">
        <v>0</v>
      </c>
      <c r="F106" s="15">
        <v>0.4</v>
      </c>
    </row>
    <row r="107" spans="1:6" ht="15" customHeight="1" x14ac:dyDescent="0.2">
      <c r="A107" s="5" t="s">
        <v>107</v>
      </c>
      <c r="B107" s="13">
        <v>21</v>
      </c>
      <c r="C107" s="14">
        <v>3.0137052999999997E-2</v>
      </c>
      <c r="D107" s="14">
        <v>1.1571391500000007E-3</v>
      </c>
      <c r="E107" s="14">
        <v>0</v>
      </c>
      <c r="F107" s="15">
        <v>25.37</v>
      </c>
    </row>
    <row r="108" spans="1:6" ht="15" customHeight="1" x14ac:dyDescent="0.2">
      <c r="A108" s="5" t="s">
        <v>108</v>
      </c>
      <c r="B108" s="13">
        <v>2</v>
      </c>
      <c r="C108" s="14">
        <v>5.6571200000000001E-4</v>
      </c>
      <c r="D108" s="14">
        <v>3.0857000000000004E-4</v>
      </c>
      <c r="E108" s="14">
        <v>0</v>
      </c>
      <c r="F108" s="15">
        <v>1</v>
      </c>
    </row>
    <row r="109" spans="1:6" ht="15" customHeight="1" x14ac:dyDescent="0.2">
      <c r="A109" s="5" t="s">
        <v>81</v>
      </c>
      <c r="B109" s="13">
        <v>3</v>
      </c>
      <c r="C109" s="14">
        <v>2.3142789999999998E-3</v>
      </c>
      <c r="D109" s="14">
        <v>0</v>
      </c>
      <c r="E109" s="14">
        <v>0</v>
      </c>
      <c r="F109" s="15">
        <v>2.2000000000000002</v>
      </c>
    </row>
    <row r="110" spans="1:6" ht="15" customHeight="1" x14ac:dyDescent="0.2">
      <c r="A110" s="6" t="s">
        <v>109</v>
      </c>
      <c r="B110" s="10">
        <v>3</v>
      </c>
      <c r="C110" s="11">
        <v>2.1085660000000001E-3</v>
      </c>
      <c r="D110" s="11">
        <v>1.0285683999999998E-3</v>
      </c>
      <c r="E110" s="11">
        <v>0</v>
      </c>
      <c r="F110" s="12">
        <v>0.7</v>
      </c>
    </row>
    <row r="111" spans="1:6" ht="15" customHeight="1" x14ac:dyDescent="0.2">
      <c r="A111" s="5" t="s">
        <v>538</v>
      </c>
      <c r="B111" s="13">
        <v>1</v>
      </c>
      <c r="C111" s="14">
        <v>3.08571E-4</v>
      </c>
      <c r="D111" s="14">
        <v>0</v>
      </c>
      <c r="E111" s="14">
        <v>0</v>
      </c>
      <c r="F111" s="15">
        <v>0.35</v>
      </c>
    </row>
    <row r="112" spans="1:6" ht="15" customHeight="1" x14ac:dyDescent="0.2">
      <c r="A112" s="5" t="s">
        <v>110</v>
      </c>
      <c r="B112" s="13">
        <v>1</v>
      </c>
      <c r="C112" s="14">
        <v>5.1428400000000005E-4</v>
      </c>
      <c r="D112" s="14">
        <v>5.1428400000000005E-4</v>
      </c>
      <c r="E112" s="14">
        <v>0</v>
      </c>
      <c r="F112" s="15">
        <v>0</v>
      </c>
    </row>
    <row r="113" spans="1:6" ht="15" customHeight="1" x14ac:dyDescent="0.2">
      <c r="A113" s="5" t="s">
        <v>111</v>
      </c>
      <c r="B113" s="13">
        <v>1</v>
      </c>
      <c r="C113" s="14">
        <v>1.2857109999999999E-3</v>
      </c>
      <c r="D113" s="14">
        <v>5.1428439999999997E-4</v>
      </c>
      <c r="E113" s="14">
        <v>0</v>
      </c>
      <c r="F113" s="15">
        <v>0.35</v>
      </c>
    </row>
    <row r="114" spans="1:6" ht="15" customHeight="1" x14ac:dyDescent="0.2">
      <c r="A114" s="6" t="s">
        <v>112</v>
      </c>
      <c r="B114" s="10">
        <v>4</v>
      </c>
      <c r="C114" s="11">
        <v>1.362853E-3</v>
      </c>
      <c r="D114" s="11">
        <v>0</v>
      </c>
      <c r="E114" s="11">
        <v>0</v>
      </c>
      <c r="F114" s="12">
        <v>3.1999999999999997</v>
      </c>
    </row>
    <row r="115" spans="1:6" ht="15" customHeight="1" x14ac:dyDescent="0.2">
      <c r="A115" s="5" t="s">
        <v>113</v>
      </c>
      <c r="B115" s="13">
        <v>1</v>
      </c>
      <c r="C115" s="14">
        <v>2.5714200000000003E-4</v>
      </c>
      <c r="D115" s="14">
        <v>0</v>
      </c>
      <c r="E115" s="14">
        <v>0</v>
      </c>
      <c r="F115" s="15">
        <v>0.2</v>
      </c>
    </row>
    <row r="116" spans="1:6" ht="15" customHeight="1" x14ac:dyDescent="0.2">
      <c r="A116" s="5" t="s">
        <v>114</v>
      </c>
      <c r="B116" s="13">
        <v>1</v>
      </c>
      <c r="C116" s="14">
        <v>7.7143000000000003E-5</v>
      </c>
      <c r="D116" s="14">
        <v>0</v>
      </c>
      <c r="E116" s="14">
        <v>0</v>
      </c>
      <c r="F116" s="15">
        <v>0.5</v>
      </c>
    </row>
    <row r="117" spans="1:6" ht="15" customHeight="1" x14ac:dyDescent="0.2">
      <c r="A117" s="5" t="s">
        <v>115</v>
      </c>
      <c r="B117" s="13">
        <v>1</v>
      </c>
      <c r="C117" s="14">
        <v>5.1428400000000005E-4</v>
      </c>
      <c r="D117" s="14">
        <v>0</v>
      </c>
      <c r="E117" s="14">
        <v>0</v>
      </c>
      <c r="F117" s="15">
        <v>0.5</v>
      </c>
    </row>
    <row r="118" spans="1:6" ht="14.25" customHeight="1" x14ac:dyDescent="0.2">
      <c r="A118" s="5" t="s">
        <v>116</v>
      </c>
      <c r="B118" s="13">
        <v>1</v>
      </c>
      <c r="C118" s="14">
        <v>5.1428400000000005E-4</v>
      </c>
      <c r="D118" s="14">
        <v>0</v>
      </c>
      <c r="E118" s="14">
        <v>0</v>
      </c>
      <c r="F118" s="15">
        <v>2</v>
      </c>
    </row>
    <row r="119" spans="1:6" ht="15" customHeight="1" x14ac:dyDescent="0.2">
      <c r="A119" s="6" t="s">
        <v>117</v>
      </c>
      <c r="B119" s="10">
        <v>10</v>
      </c>
      <c r="C119" s="11">
        <v>9.2828310000000018E-3</v>
      </c>
      <c r="D119" s="11">
        <v>2.0571373333333335E-4</v>
      </c>
      <c r="E119" s="11">
        <v>0</v>
      </c>
      <c r="F119" s="12">
        <v>5.34</v>
      </c>
    </row>
    <row r="120" spans="1:6" ht="15" customHeight="1" x14ac:dyDescent="0.2">
      <c r="A120" s="5" t="s">
        <v>118</v>
      </c>
      <c r="B120" s="13">
        <v>3</v>
      </c>
      <c r="C120" s="14">
        <v>1.3371390000000002E-3</v>
      </c>
      <c r="D120" s="14">
        <v>0</v>
      </c>
      <c r="E120" s="14">
        <v>0</v>
      </c>
      <c r="F120" s="15">
        <v>1.3399999999999999</v>
      </c>
    </row>
    <row r="121" spans="1:6" ht="15" customHeight="1" x14ac:dyDescent="0.2">
      <c r="A121" s="5" t="s">
        <v>119</v>
      </c>
      <c r="B121" s="13">
        <v>1</v>
      </c>
      <c r="C121" s="14">
        <v>1.0285699999999999E-4</v>
      </c>
      <c r="D121" s="14">
        <v>0</v>
      </c>
      <c r="E121" s="14">
        <v>0</v>
      </c>
      <c r="F121" s="15">
        <v>0.1</v>
      </c>
    </row>
    <row r="122" spans="1:6" ht="15" customHeight="1" x14ac:dyDescent="0.2">
      <c r="A122" s="5" t="s">
        <v>120</v>
      </c>
      <c r="B122" s="13">
        <v>6</v>
      </c>
      <c r="C122" s="14">
        <v>7.8428349999999994E-3</v>
      </c>
      <c r="D122" s="14">
        <v>2.0571373333333335E-4</v>
      </c>
      <c r="E122" s="14">
        <v>0</v>
      </c>
      <c r="F122" s="15">
        <v>3.8999999999999995</v>
      </c>
    </row>
    <row r="123" spans="1:6" ht="21" customHeight="1" x14ac:dyDescent="0.2">
      <c r="A123" s="5" t="s">
        <v>7</v>
      </c>
      <c r="B123" s="10">
        <f>SUM(B124+B130+B137+B145+B152+B164+B180+B172+B184+B188+B197+B199+B202+B207)</f>
        <v>642</v>
      </c>
      <c r="C123" s="11">
        <f>SUM(C124+C130+C137+C145+C152+C164+C180+C172+C184+C188+C197+C199+C202+C207)</f>
        <v>133.85609499600002</v>
      </c>
      <c r="D123" s="11">
        <f>SUM(D124+D130+D137+D145+D152+D164+D180+D172+D184+D188+D197+D199+D202+D207)</f>
        <v>11.564622359363426</v>
      </c>
      <c r="E123" s="11">
        <f>SUM(E124+E130+E137+E145+E152+E164+E180+E172+E184+E188+E197+E199+E202+E207)</f>
        <v>15.056079050000005</v>
      </c>
      <c r="F123" s="12">
        <f>SUM(F124+F130+F137+F145+F152+F164+F180+F172+F184+F188+F197+F199+F202+F207)</f>
        <v>123711.87999999999</v>
      </c>
    </row>
    <row r="124" spans="1:6" ht="15" customHeight="1" x14ac:dyDescent="0.2">
      <c r="A124" s="6" t="s">
        <v>121</v>
      </c>
      <c r="B124" s="10">
        <v>6</v>
      </c>
      <c r="C124" s="11">
        <v>0.501517137</v>
      </c>
      <c r="D124" s="11">
        <v>0.5</v>
      </c>
      <c r="E124" s="11">
        <v>0</v>
      </c>
      <c r="F124" s="12">
        <v>0.84000000000000008</v>
      </c>
    </row>
    <row r="125" spans="1:6" ht="15" customHeight="1" x14ac:dyDescent="0.2">
      <c r="A125" s="5" t="s">
        <v>539</v>
      </c>
      <c r="B125" s="13">
        <v>1</v>
      </c>
      <c r="C125" s="14">
        <v>5.1428000000000003E-5</v>
      </c>
      <c r="D125" s="14">
        <v>0</v>
      </c>
      <c r="E125" s="14">
        <v>0</v>
      </c>
      <c r="F125" s="15">
        <v>0.04</v>
      </c>
    </row>
    <row r="126" spans="1:6" ht="15" customHeight="1" x14ac:dyDescent="0.2">
      <c r="A126" s="5" t="s">
        <v>122</v>
      </c>
      <c r="B126" s="13">
        <v>1</v>
      </c>
      <c r="C126" s="14">
        <v>2.5714200000000003E-4</v>
      </c>
      <c r="D126" s="14">
        <v>0</v>
      </c>
      <c r="E126" s="14">
        <v>0</v>
      </c>
      <c r="F126" s="15">
        <v>0.05</v>
      </c>
    </row>
    <row r="127" spans="1:6" ht="15" customHeight="1" x14ac:dyDescent="0.2">
      <c r="A127" s="5" t="s">
        <v>123</v>
      </c>
      <c r="B127" s="13">
        <v>1</v>
      </c>
      <c r="C127" s="14">
        <v>0.5</v>
      </c>
      <c r="D127" s="14">
        <v>0.5</v>
      </c>
      <c r="E127" s="14">
        <v>0</v>
      </c>
      <c r="F127" s="15">
        <v>0</v>
      </c>
    </row>
    <row r="128" spans="1:6" ht="15" customHeight="1" x14ac:dyDescent="0.2">
      <c r="A128" s="5" t="s">
        <v>124</v>
      </c>
      <c r="B128" s="13">
        <v>1</v>
      </c>
      <c r="C128" s="14">
        <v>6.4285500000000001E-4</v>
      </c>
      <c r="D128" s="14">
        <v>0</v>
      </c>
      <c r="E128" s="14">
        <v>0</v>
      </c>
      <c r="F128" s="15">
        <v>0.15</v>
      </c>
    </row>
    <row r="129" spans="1:6" ht="15" customHeight="1" x14ac:dyDescent="0.2">
      <c r="A129" s="5" t="s">
        <v>125</v>
      </c>
      <c r="B129" s="13">
        <v>2</v>
      </c>
      <c r="C129" s="14">
        <v>5.6571200000000001E-4</v>
      </c>
      <c r="D129" s="14">
        <v>0</v>
      </c>
      <c r="E129" s="14">
        <v>0</v>
      </c>
      <c r="F129" s="15">
        <v>0.60000000000000009</v>
      </c>
    </row>
    <row r="130" spans="1:6" ht="15" customHeight="1" x14ac:dyDescent="0.2">
      <c r="A130" s="6" t="s">
        <v>126</v>
      </c>
      <c r="B130" s="10">
        <v>27</v>
      </c>
      <c r="C130" s="11">
        <v>7.842830999999998E-3</v>
      </c>
      <c r="D130" s="11">
        <v>3.8571304848484845E-4</v>
      </c>
      <c r="E130" s="11">
        <v>0</v>
      </c>
      <c r="F130" s="12">
        <v>10.95</v>
      </c>
    </row>
    <row r="131" spans="1:6" ht="15" customHeight="1" x14ac:dyDescent="0.2">
      <c r="A131" s="5" t="s">
        <v>540</v>
      </c>
      <c r="B131" s="13">
        <v>4</v>
      </c>
      <c r="C131" s="14">
        <v>8.9999700000000004E-4</v>
      </c>
      <c r="D131" s="14">
        <v>0</v>
      </c>
      <c r="E131" s="14">
        <v>0</v>
      </c>
      <c r="F131" s="15">
        <v>3.3600000000000003</v>
      </c>
    </row>
    <row r="132" spans="1:6" ht="15" customHeight="1" x14ac:dyDescent="0.2">
      <c r="A132" s="5" t="s">
        <v>127</v>
      </c>
      <c r="B132" s="13">
        <v>1</v>
      </c>
      <c r="C132" s="14">
        <v>1.0285680000000001E-3</v>
      </c>
      <c r="D132" s="14">
        <v>0</v>
      </c>
      <c r="E132" s="14">
        <v>0</v>
      </c>
      <c r="F132" s="15">
        <v>2</v>
      </c>
    </row>
    <row r="133" spans="1:6" ht="15" customHeight="1" x14ac:dyDescent="0.2">
      <c r="A133" s="5" t="s">
        <v>128</v>
      </c>
      <c r="B133" s="13">
        <v>6</v>
      </c>
      <c r="C133" s="14">
        <v>5.9142600000000015E-4</v>
      </c>
      <c r="D133" s="14">
        <v>0</v>
      </c>
      <c r="E133" s="14">
        <v>0</v>
      </c>
      <c r="F133" s="15">
        <v>0.60000000000000009</v>
      </c>
    </row>
    <row r="134" spans="1:6" ht="15" customHeight="1" x14ac:dyDescent="0.2">
      <c r="A134" s="5" t="s">
        <v>129</v>
      </c>
      <c r="B134" s="13">
        <v>6</v>
      </c>
      <c r="C134" s="14">
        <v>2.8028479999999997E-3</v>
      </c>
      <c r="D134" s="14">
        <v>2.3142784848484847E-4</v>
      </c>
      <c r="E134" s="14">
        <v>0</v>
      </c>
      <c r="F134" s="15">
        <v>2.9400000000000004</v>
      </c>
    </row>
    <row r="135" spans="1:6" ht="15" customHeight="1" x14ac:dyDescent="0.2">
      <c r="A135" s="5" t="s">
        <v>130</v>
      </c>
      <c r="B135" s="13">
        <v>1</v>
      </c>
      <c r="C135" s="14">
        <v>5.1428400000000005E-4</v>
      </c>
      <c r="D135" s="14">
        <v>1.542852E-4</v>
      </c>
      <c r="E135" s="14">
        <v>0</v>
      </c>
      <c r="F135" s="15">
        <v>0.5</v>
      </c>
    </row>
    <row r="136" spans="1:6" ht="15" customHeight="1" x14ac:dyDescent="0.2">
      <c r="A136" s="5" t="s">
        <v>131</v>
      </c>
      <c r="B136" s="13">
        <v>9</v>
      </c>
      <c r="C136" s="14">
        <v>2.0057080000000001E-3</v>
      </c>
      <c r="D136" s="14">
        <v>0</v>
      </c>
      <c r="E136" s="14">
        <v>0</v>
      </c>
      <c r="F136" s="15">
        <v>1.55</v>
      </c>
    </row>
    <row r="137" spans="1:6" ht="15" customHeight="1" x14ac:dyDescent="0.2">
      <c r="A137" s="6" t="s">
        <v>132</v>
      </c>
      <c r="B137" s="10">
        <v>20</v>
      </c>
      <c r="C137" s="11">
        <v>2.7580228340000001</v>
      </c>
      <c r="D137" s="11">
        <v>4.6594281750000001E-2</v>
      </c>
      <c r="E137" s="11">
        <v>0.51000000000000012</v>
      </c>
      <c r="F137" s="12">
        <v>1938.0900000000001</v>
      </c>
    </row>
    <row r="138" spans="1:6" ht="15" customHeight="1" x14ac:dyDescent="0.2">
      <c r="A138" s="5" t="s">
        <v>541</v>
      </c>
      <c r="B138" s="13">
        <v>3</v>
      </c>
      <c r="C138" s="14">
        <v>1.157139E-3</v>
      </c>
      <c r="D138" s="14">
        <v>0</v>
      </c>
      <c r="E138" s="14">
        <v>0</v>
      </c>
      <c r="F138" s="15">
        <v>4.16</v>
      </c>
    </row>
    <row r="139" spans="1:6" ht="15" customHeight="1" x14ac:dyDescent="0.2">
      <c r="A139" s="5" t="s">
        <v>133</v>
      </c>
      <c r="B139" s="13">
        <v>3</v>
      </c>
      <c r="C139" s="14">
        <v>6.9428400000000009E-4</v>
      </c>
      <c r="D139" s="14">
        <v>7.7143000000000003E-5</v>
      </c>
      <c r="E139" s="14">
        <v>0</v>
      </c>
      <c r="F139" s="15">
        <v>2.09</v>
      </c>
    </row>
    <row r="140" spans="1:6" ht="15" customHeight="1" x14ac:dyDescent="0.2">
      <c r="A140" s="5" t="s">
        <v>134</v>
      </c>
      <c r="B140" s="13">
        <v>5</v>
      </c>
      <c r="C140" s="14">
        <v>2.71</v>
      </c>
      <c r="D140" s="14">
        <v>8.9999999999999993E-3</v>
      </c>
      <c r="E140" s="14">
        <v>0.5</v>
      </c>
      <c r="F140" s="15">
        <v>1920</v>
      </c>
    </row>
    <row r="141" spans="1:6" ht="15" customHeight="1" x14ac:dyDescent="0.2">
      <c r="A141" s="5" t="s">
        <v>135</v>
      </c>
      <c r="B141" s="13">
        <v>1</v>
      </c>
      <c r="C141" s="14">
        <v>1.2857100000000001E-4</v>
      </c>
      <c r="D141" s="14">
        <v>1.2857100000000001E-4</v>
      </c>
      <c r="E141" s="14">
        <v>0</v>
      </c>
      <c r="F141" s="15">
        <v>0</v>
      </c>
    </row>
    <row r="142" spans="1:6" ht="15" customHeight="1" x14ac:dyDescent="0.2">
      <c r="A142" s="5" t="s">
        <v>136</v>
      </c>
      <c r="B142" s="13">
        <v>5</v>
      </c>
      <c r="C142" s="14">
        <v>4.5297127999999992E-2</v>
      </c>
      <c r="D142" s="14">
        <v>3.7362853500000001E-2</v>
      </c>
      <c r="E142" s="14">
        <v>0.01</v>
      </c>
      <c r="F142" s="15">
        <v>11</v>
      </c>
    </row>
    <row r="143" spans="1:6" ht="15" customHeight="1" x14ac:dyDescent="0.2">
      <c r="A143" s="5" t="s">
        <v>137</v>
      </c>
      <c r="B143" s="13">
        <v>1</v>
      </c>
      <c r="C143" s="14">
        <v>1.0285699999999999E-4</v>
      </c>
      <c r="D143" s="14">
        <v>2.5714249999999999E-5</v>
      </c>
      <c r="E143" s="14">
        <v>0</v>
      </c>
      <c r="F143" s="15">
        <v>0.08</v>
      </c>
    </row>
    <row r="144" spans="1:6" ht="15" customHeight="1" x14ac:dyDescent="0.2">
      <c r="A144" s="5" t="s">
        <v>138</v>
      </c>
      <c r="B144" s="13">
        <v>2</v>
      </c>
      <c r="C144" s="14">
        <v>6.4285500000000001E-4</v>
      </c>
      <c r="D144" s="14">
        <v>0</v>
      </c>
      <c r="E144" s="14">
        <v>0</v>
      </c>
      <c r="F144" s="15">
        <v>0.76</v>
      </c>
    </row>
    <row r="145" spans="1:6" ht="15" customHeight="1" x14ac:dyDescent="0.2">
      <c r="A145" s="6" t="s">
        <v>139</v>
      </c>
      <c r="B145" s="10">
        <v>41</v>
      </c>
      <c r="C145" s="11">
        <v>3.9291828000000004</v>
      </c>
      <c r="D145" s="11">
        <v>0.6135980946666667</v>
      </c>
      <c r="E145" s="11">
        <v>1.1300467999999999</v>
      </c>
      <c r="F145" s="12">
        <v>4363.9799999999996</v>
      </c>
    </row>
    <row r="146" spans="1:6" ht="15" customHeight="1" x14ac:dyDescent="0.2">
      <c r="A146" s="5" t="s">
        <v>140</v>
      </c>
      <c r="B146" s="13">
        <v>5</v>
      </c>
      <c r="C146" s="14">
        <v>0.20128571000000006</v>
      </c>
      <c r="D146" s="14">
        <v>1.2857100000000001E-4</v>
      </c>
      <c r="E146" s="14">
        <v>0</v>
      </c>
      <c r="F146" s="15">
        <v>480.5</v>
      </c>
    </row>
    <row r="147" spans="1:6" ht="15" customHeight="1" x14ac:dyDescent="0.2">
      <c r="A147" s="5" t="s">
        <v>141</v>
      </c>
      <c r="B147" s="13">
        <v>6</v>
      </c>
      <c r="C147" s="14">
        <v>1.3885670000000001E-3</v>
      </c>
      <c r="D147" s="14">
        <v>1.0285700000000001E-4</v>
      </c>
      <c r="E147" s="14">
        <v>0</v>
      </c>
      <c r="F147" s="15">
        <v>1.53</v>
      </c>
    </row>
    <row r="148" spans="1:6" ht="15" customHeight="1" x14ac:dyDescent="0.2">
      <c r="A148" s="5" t="s">
        <v>142</v>
      </c>
      <c r="B148" s="13">
        <v>8</v>
      </c>
      <c r="C148" s="14">
        <v>1.5200000000000002</v>
      </c>
      <c r="D148" s="14">
        <v>0.2101666666666667</v>
      </c>
      <c r="E148" s="14">
        <v>0</v>
      </c>
      <c r="F148" s="15">
        <v>1265</v>
      </c>
    </row>
    <row r="149" spans="1:6" ht="15" customHeight="1" x14ac:dyDescent="0.2">
      <c r="A149" s="5" t="s">
        <v>143</v>
      </c>
      <c r="B149" s="13">
        <v>3</v>
      </c>
      <c r="C149" s="14">
        <v>0.65</v>
      </c>
      <c r="D149" s="14">
        <v>0.1</v>
      </c>
      <c r="E149" s="14">
        <v>0.5</v>
      </c>
      <c r="F149" s="15">
        <v>793</v>
      </c>
    </row>
    <row r="150" spans="1:6" ht="15" customHeight="1" x14ac:dyDescent="0.2">
      <c r="A150" s="5" t="s">
        <v>144</v>
      </c>
      <c r="B150" s="13">
        <v>8</v>
      </c>
      <c r="C150" s="14">
        <v>0.21359998899999999</v>
      </c>
      <c r="D150" s="14">
        <v>4.0199999999999993E-2</v>
      </c>
      <c r="E150" s="14">
        <v>0</v>
      </c>
      <c r="F150" s="15">
        <v>327.39999999999998</v>
      </c>
    </row>
    <row r="151" spans="1:6" ht="15" customHeight="1" x14ac:dyDescent="0.2">
      <c r="A151" s="5" t="s">
        <v>145</v>
      </c>
      <c r="B151" s="13">
        <v>11</v>
      </c>
      <c r="C151" s="14">
        <v>1.342908534</v>
      </c>
      <c r="D151" s="14">
        <v>0.26300000000000007</v>
      </c>
      <c r="E151" s="14">
        <v>0.63004680000000013</v>
      </c>
      <c r="F151" s="15">
        <v>1496.5500000000002</v>
      </c>
    </row>
    <row r="152" spans="1:6" ht="15" customHeight="1" x14ac:dyDescent="0.2">
      <c r="A152" s="6" t="s">
        <v>146</v>
      </c>
      <c r="B152" s="10">
        <v>37</v>
      </c>
      <c r="C152" s="11">
        <v>2.1957095559999993</v>
      </c>
      <c r="D152" s="11">
        <v>1.0310581710000002</v>
      </c>
      <c r="E152" s="11">
        <v>0</v>
      </c>
      <c r="F152" s="12">
        <v>1429.9600000000007</v>
      </c>
    </row>
    <row r="153" spans="1:6" ht="15" customHeight="1" x14ac:dyDescent="0.2">
      <c r="A153" s="5" t="s">
        <v>542</v>
      </c>
      <c r="B153" s="13">
        <v>12</v>
      </c>
      <c r="C153" s="14">
        <v>1.618169E-3</v>
      </c>
      <c r="D153" s="14">
        <v>1.8102800000000002E-4</v>
      </c>
      <c r="E153" s="14">
        <v>0</v>
      </c>
      <c r="F153" s="15">
        <v>0.28000000000000003</v>
      </c>
    </row>
    <row r="154" spans="1:6" ht="15" customHeight="1" x14ac:dyDescent="0.2">
      <c r="A154" s="5" t="s">
        <v>585</v>
      </c>
      <c r="B154" s="13">
        <v>1</v>
      </c>
      <c r="C154" s="14">
        <v>2.5714000000000001E-5</v>
      </c>
      <c r="D154" s="14">
        <v>0</v>
      </c>
      <c r="E154" s="14">
        <v>0</v>
      </c>
      <c r="F154" s="15">
        <v>0.01</v>
      </c>
    </row>
    <row r="155" spans="1:6" ht="15" customHeight="1" x14ac:dyDescent="0.2">
      <c r="A155" s="5" t="s">
        <v>147</v>
      </c>
      <c r="B155" s="13">
        <v>1</v>
      </c>
      <c r="C155" s="14">
        <v>0.04</v>
      </c>
      <c r="D155" s="14">
        <v>7.9999999999999993E-4</v>
      </c>
      <c r="E155" s="14">
        <v>0</v>
      </c>
      <c r="F155" s="15">
        <v>62</v>
      </c>
    </row>
    <row r="156" spans="1:6" ht="15" customHeight="1" x14ac:dyDescent="0.2">
      <c r="A156" s="5" t="s">
        <v>148</v>
      </c>
      <c r="B156" s="13">
        <v>6</v>
      </c>
      <c r="C156" s="14">
        <v>1.0006428549999999</v>
      </c>
      <c r="D156" s="14">
        <v>1</v>
      </c>
      <c r="E156" s="14">
        <v>0</v>
      </c>
      <c r="F156" s="15">
        <v>1.9</v>
      </c>
    </row>
    <row r="157" spans="1:6" ht="15" customHeight="1" x14ac:dyDescent="0.2">
      <c r="A157" s="5" t="s">
        <v>149</v>
      </c>
      <c r="B157" s="13">
        <v>2</v>
      </c>
      <c r="C157" s="14">
        <v>1.0077142640000001</v>
      </c>
      <c r="D157" s="14">
        <v>0</v>
      </c>
      <c r="E157" s="14">
        <v>0</v>
      </c>
      <c r="F157" s="15">
        <v>1304</v>
      </c>
    </row>
    <row r="158" spans="1:6" ht="15" customHeight="1" x14ac:dyDescent="0.2">
      <c r="A158" s="5" t="s">
        <v>150</v>
      </c>
      <c r="B158" s="13">
        <v>7</v>
      </c>
      <c r="C158" s="14">
        <v>6.1465709000000014E-2</v>
      </c>
      <c r="D158" s="14">
        <v>0</v>
      </c>
      <c r="E158" s="14">
        <v>0</v>
      </c>
      <c r="F158" s="15">
        <v>49.4</v>
      </c>
    </row>
    <row r="159" spans="1:6" ht="15" customHeight="1" x14ac:dyDescent="0.2">
      <c r="A159" s="5" t="s">
        <v>151</v>
      </c>
      <c r="B159" s="13">
        <v>2</v>
      </c>
      <c r="C159" s="14">
        <v>2.622849E-3</v>
      </c>
      <c r="D159" s="14">
        <v>0</v>
      </c>
      <c r="E159" s="14">
        <v>0</v>
      </c>
      <c r="F159" s="15">
        <v>1.04</v>
      </c>
    </row>
    <row r="160" spans="1:6" ht="15" customHeight="1" x14ac:dyDescent="0.2">
      <c r="A160" s="5" t="s">
        <v>152</v>
      </c>
      <c r="B160" s="13">
        <v>2</v>
      </c>
      <c r="C160" s="14">
        <v>5.0128571000000004E-2</v>
      </c>
      <c r="D160" s="14">
        <v>0</v>
      </c>
      <c r="E160" s="14">
        <v>0</v>
      </c>
      <c r="F160" s="15">
        <v>10.08</v>
      </c>
    </row>
    <row r="161" spans="1:6" ht="15" customHeight="1" x14ac:dyDescent="0.2">
      <c r="A161" s="5" t="s">
        <v>153</v>
      </c>
      <c r="B161" s="13">
        <v>1</v>
      </c>
      <c r="C161" s="14">
        <v>0.03</v>
      </c>
      <c r="D161" s="14">
        <v>0.03</v>
      </c>
      <c r="E161" s="14">
        <v>0</v>
      </c>
      <c r="F161" s="15">
        <v>0</v>
      </c>
    </row>
    <row r="162" spans="1:6" ht="15" customHeight="1" x14ac:dyDescent="0.2">
      <c r="A162" s="5" t="s">
        <v>154</v>
      </c>
      <c r="B162" s="13">
        <v>1</v>
      </c>
      <c r="C162" s="14">
        <v>1.2857100000000001E-4</v>
      </c>
      <c r="D162" s="14">
        <v>0</v>
      </c>
      <c r="E162" s="14">
        <v>0</v>
      </c>
      <c r="F162" s="15">
        <v>0.25</v>
      </c>
    </row>
    <row r="163" spans="1:6" ht="15" customHeight="1" x14ac:dyDescent="0.2">
      <c r="A163" s="5" t="s">
        <v>155</v>
      </c>
      <c r="B163" s="13">
        <v>2</v>
      </c>
      <c r="C163" s="14">
        <v>1.3628539999999999E-3</v>
      </c>
      <c r="D163" s="14">
        <v>7.7143000000000003E-5</v>
      </c>
      <c r="E163" s="14">
        <v>0</v>
      </c>
      <c r="F163" s="15">
        <v>1</v>
      </c>
    </row>
    <row r="164" spans="1:6" ht="15" customHeight="1" x14ac:dyDescent="0.2">
      <c r="A164" s="6" t="s">
        <v>156</v>
      </c>
      <c r="B164" s="10">
        <v>26</v>
      </c>
      <c r="C164" s="11">
        <v>7.8511400999999995E-2</v>
      </c>
      <c r="D164" s="11">
        <v>1.4655600967032964E-2</v>
      </c>
      <c r="E164" s="11">
        <v>0</v>
      </c>
      <c r="F164" s="12">
        <v>68.379999999999981</v>
      </c>
    </row>
    <row r="165" spans="1:6" ht="15" customHeight="1" x14ac:dyDescent="0.2">
      <c r="A165" s="5" t="s">
        <v>543</v>
      </c>
      <c r="B165" s="13">
        <v>3</v>
      </c>
      <c r="C165" s="14">
        <v>5.4256980000000005E-3</v>
      </c>
      <c r="D165" s="14">
        <v>0</v>
      </c>
      <c r="E165" s="14">
        <v>0</v>
      </c>
      <c r="F165" s="15">
        <v>2.2000000000000002</v>
      </c>
    </row>
    <row r="166" spans="1:6" ht="15" customHeight="1" x14ac:dyDescent="0.2">
      <c r="A166" s="5" t="s">
        <v>157</v>
      </c>
      <c r="B166" s="13">
        <v>1</v>
      </c>
      <c r="C166" s="14">
        <v>0.05</v>
      </c>
      <c r="D166" s="14">
        <v>1.2500000000000001E-2</v>
      </c>
      <c r="E166" s="14">
        <v>0</v>
      </c>
      <c r="F166" s="15">
        <v>50</v>
      </c>
    </row>
    <row r="167" spans="1:6" ht="15" customHeight="1" x14ac:dyDescent="0.2">
      <c r="A167" s="5" t="s">
        <v>62</v>
      </c>
      <c r="B167" s="13">
        <v>1</v>
      </c>
      <c r="C167" s="14">
        <v>2.5714000000000001E-5</v>
      </c>
      <c r="D167" s="14">
        <v>2.5714000000000001E-5</v>
      </c>
      <c r="E167" s="14">
        <v>0</v>
      </c>
      <c r="F167" s="15">
        <v>0</v>
      </c>
    </row>
    <row r="168" spans="1:6" ht="15" customHeight="1" x14ac:dyDescent="0.2">
      <c r="A168" s="5" t="s">
        <v>137</v>
      </c>
      <c r="B168" s="13">
        <v>8</v>
      </c>
      <c r="C168" s="14">
        <v>1.9028510000000001E-3</v>
      </c>
      <c r="D168" s="14">
        <v>7.7142428571428564E-5</v>
      </c>
      <c r="E168" s="14">
        <v>0</v>
      </c>
      <c r="F168" s="15">
        <v>1.44</v>
      </c>
    </row>
    <row r="169" spans="1:6" ht="15" customHeight="1" x14ac:dyDescent="0.2">
      <c r="A169" s="5" t="s">
        <v>158</v>
      </c>
      <c r="B169" s="13">
        <v>8</v>
      </c>
      <c r="C169" s="14">
        <v>2.0874281999999997E-2</v>
      </c>
      <c r="D169" s="14">
        <v>1.9756025384615383E-3</v>
      </c>
      <c r="E169" s="14">
        <v>0</v>
      </c>
      <c r="F169" s="15">
        <v>14.55</v>
      </c>
    </row>
    <row r="170" spans="1:6" ht="15" customHeight="1" x14ac:dyDescent="0.2">
      <c r="A170" s="5" t="s">
        <v>159</v>
      </c>
      <c r="B170" s="13">
        <v>1</v>
      </c>
      <c r="C170" s="14">
        <v>2.5714000000000001E-5</v>
      </c>
      <c r="D170" s="14">
        <v>0</v>
      </c>
      <c r="E170" s="14">
        <v>0</v>
      </c>
      <c r="F170" s="15">
        <v>0.03</v>
      </c>
    </row>
    <row r="171" spans="1:6" ht="15" customHeight="1" x14ac:dyDescent="0.2">
      <c r="A171" s="5" t="s">
        <v>160</v>
      </c>
      <c r="B171" s="13">
        <v>4</v>
      </c>
      <c r="C171" s="14">
        <v>2.5714199999999997E-4</v>
      </c>
      <c r="D171" s="14">
        <v>7.7141999999999987E-5</v>
      </c>
      <c r="E171" s="14">
        <v>0</v>
      </c>
      <c r="F171" s="15">
        <v>0.16</v>
      </c>
    </row>
    <row r="172" spans="1:6" ht="15" customHeight="1" x14ac:dyDescent="0.2">
      <c r="A172" s="6" t="s">
        <v>161</v>
      </c>
      <c r="B172" s="10">
        <v>78</v>
      </c>
      <c r="C172" s="11">
        <v>15.692957132000005</v>
      </c>
      <c r="D172" s="11">
        <v>2.160571424750001</v>
      </c>
      <c r="E172" s="11">
        <v>5.6100262500000007</v>
      </c>
      <c r="F172" s="12">
        <v>15684.650000000001</v>
      </c>
    </row>
    <row r="173" spans="1:6" ht="15" customHeight="1" x14ac:dyDescent="0.2">
      <c r="A173" s="5" t="s">
        <v>544</v>
      </c>
      <c r="B173" s="13">
        <v>7</v>
      </c>
      <c r="C173" s="14">
        <v>7.7142600000000008E-4</v>
      </c>
      <c r="D173" s="14">
        <v>2.8285575000000003E-4</v>
      </c>
      <c r="E173" s="14">
        <v>0</v>
      </c>
      <c r="F173" s="15">
        <v>0.18000000000000002</v>
      </c>
    </row>
    <row r="174" spans="1:6" ht="15" customHeight="1" x14ac:dyDescent="0.2">
      <c r="A174" s="5" t="s">
        <v>162</v>
      </c>
      <c r="B174" s="13">
        <v>1</v>
      </c>
      <c r="C174" s="14">
        <v>1.2857100000000001E-4</v>
      </c>
      <c r="D174" s="14">
        <v>0</v>
      </c>
      <c r="E174" s="14">
        <v>0</v>
      </c>
      <c r="F174" s="15">
        <v>0.25</v>
      </c>
    </row>
    <row r="175" spans="1:6" ht="15" customHeight="1" x14ac:dyDescent="0.2">
      <c r="A175" s="5" t="s">
        <v>163</v>
      </c>
      <c r="B175" s="13">
        <v>6</v>
      </c>
      <c r="C175" s="14">
        <v>0.100334284</v>
      </c>
      <c r="D175" s="14">
        <v>3.3428400000000001E-4</v>
      </c>
      <c r="E175" s="14">
        <v>0</v>
      </c>
      <c r="F175" s="15">
        <v>50</v>
      </c>
    </row>
    <row r="176" spans="1:6" ht="15" customHeight="1" x14ac:dyDescent="0.2">
      <c r="A176" s="5" t="s">
        <v>164</v>
      </c>
      <c r="B176" s="13">
        <v>47</v>
      </c>
      <c r="C176" s="14">
        <v>10.561208567</v>
      </c>
      <c r="D176" s="14">
        <v>0.31735428499999996</v>
      </c>
      <c r="E176" s="14">
        <v>1.1100000000000001</v>
      </c>
      <c r="F176" s="15">
        <v>12612.269999999999</v>
      </c>
    </row>
    <row r="177" spans="1:6" ht="15" customHeight="1" x14ac:dyDescent="0.2">
      <c r="A177" s="5" t="s">
        <v>165</v>
      </c>
      <c r="B177" s="13">
        <v>4</v>
      </c>
      <c r="C177" s="14">
        <v>0.14010285700000003</v>
      </c>
      <c r="D177" s="14">
        <v>2.5999999999999999E-3</v>
      </c>
      <c r="E177" s="14">
        <v>0</v>
      </c>
      <c r="F177" s="15">
        <v>112.12</v>
      </c>
    </row>
    <row r="178" spans="1:6" ht="15" customHeight="1" x14ac:dyDescent="0.2">
      <c r="A178" s="5" t="s">
        <v>166</v>
      </c>
      <c r="B178" s="13">
        <v>7</v>
      </c>
      <c r="C178" s="14">
        <v>4.8899999999999997</v>
      </c>
      <c r="D178" s="14">
        <v>1.8399999999999999</v>
      </c>
      <c r="E178" s="14">
        <v>4.5000262500000003</v>
      </c>
      <c r="F178" s="15">
        <v>2909</v>
      </c>
    </row>
    <row r="179" spans="1:6" ht="15" customHeight="1" x14ac:dyDescent="0.2">
      <c r="A179" s="5" t="s">
        <v>167</v>
      </c>
      <c r="B179" s="13">
        <v>6</v>
      </c>
      <c r="C179" s="14">
        <v>4.1142700000000002E-4</v>
      </c>
      <c r="D179" s="14">
        <v>0</v>
      </c>
      <c r="E179" s="14">
        <v>0</v>
      </c>
      <c r="F179" s="15">
        <v>0.83000000000000018</v>
      </c>
    </row>
    <row r="180" spans="1:6" ht="15" customHeight="1" x14ac:dyDescent="0.2">
      <c r="A180" s="6" t="s">
        <v>168</v>
      </c>
      <c r="B180" s="10">
        <v>11</v>
      </c>
      <c r="C180" s="11">
        <v>0.31197999400000004</v>
      </c>
      <c r="D180" s="11">
        <v>1.1999999999999997E-3</v>
      </c>
      <c r="E180" s="11">
        <v>0.03</v>
      </c>
      <c r="F180" s="12">
        <v>177.29999999999998</v>
      </c>
    </row>
    <row r="181" spans="1:6" ht="15" customHeight="1" x14ac:dyDescent="0.2">
      <c r="A181" s="5" t="s">
        <v>545</v>
      </c>
      <c r="B181" s="13">
        <v>1</v>
      </c>
      <c r="C181" s="14">
        <v>7.7142599999999997E-4</v>
      </c>
      <c r="D181" s="14">
        <v>0</v>
      </c>
      <c r="E181" s="14">
        <v>0</v>
      </c>
      <c r="F181" s="15">
        <v>1</v>
      </c>
    </row>
    <row r="182" spans="1:6" ht="15" customHeight="1" x14ac:dyDescent="0.2">
      <c r="A182" s="5" t="s">
        <v>169</v>
      </c>
      <c r="B182" s="13">
        <v>9</v>
      </c>
      <c r="C182" s="14">
        <v>0.31089999699999998</v>
      </c>
      <c r="D182" s="14">
        <v>1.1999999999999999E-3</v>
      </c>
      <c r="E182" s="14">
        <v>3.0000000000000002E-2</v>
      </c>
      <c r="F182" s="15">
        <v>175.79999999999998</v>
      </c>
    </row>
    <row r="183" spans="1:6" ht="15" customHeight="1" x14ac:dyDescent="0.2">
      <c r="A183" s="5" t="s">
        <v>170</v>
      </c>
      <c r="B183" s="13">
        <v>1</v>
      </c>
      <c r="C183" s="14">
        <v>3.08571E-4</v>
      </c>
      <c r="D183" s="14">
        <v>0</v>
      </c>
      <c r="E183" s="14">
        <v>0</v>
      </c>
      <c r="F183" s="15">
        <v>0.5</v>
      </c>
    </row>
    <row r="184" spans="1:6" ht="15" customHeight="1" x14ac:dyDescent="0.2">
      <c r="A184" s="6" t="s">
        <v>171</v>
      </c>
      <c r="B184" s="10">
        <v>5</v>
      </c>
      <c r="C184" s="11">
        <v>9.514259999999999E-4</v>
      </c>
      <c r="D184" s="11">
        <v>0</v>
      </c>
      <c r="E184" s="11">
        <v>0</v>
      </c>
      <c r="F184" s="12">
        <v>0.42999999999999994</v>
      </c>
    </row>
    <row r="185" spans="1:6" ht="15" customHeight="1" x14ac:dyDescent="0.2">
      <c r="A185" s="5" t="s">
        <v>172</v>
      </c>
      <c r="B185" s="13">
        <v>1</v>
      </c>
      <c r="C185" s="14">
        <v>2.0571399999999999E-4</v>
      </c>
      <c r="D185" s="14">
        <v>0</v>
      </c>
      <c r="E185" s="14">
        <v>0</v>
      </c>
      <c r="F185" s="15">
        <v>0.04</v>
      </c>
    </row>
    <row r="186" spans="1:6" ht="15" customHeight="1" x14ac:dyDescent="0.2">
      <c r="A186" s="5" t="s">
        <v>173</v>
      </c>
      <c r="B186" s="13">
        <v>3</v>
      </c>
      <c r="C186" s="14">
        <v>7.1999800000000001E-4</v>
      </c>
      <c r="D186" s="14">
        <v>0</v>
      </c>
      <c r="E186" s="14">
        <v>0</v>
      </c>
      <c r="F186" s="15">
        <v>0.38</v>
      </c>
    </row>
    <row r="187" spans="1:6" ht="15" customHeight="1" x14ac:dyDescent="0.2">
      <c r="A187" s="5" t="s">
        <v>174</v>
      </c>
      <c r="B187" s="13">
        <v>1</v>
      </c>
      <c r="C187" s="14">
        <v>2.5714000000000001E-5</v>
      </c>
      <c r="D187" s="14">
        <v>0</v>
      </c>
      <c r="E187" s="14">
        <v>0</v>
      </c>
      <c r="F187" s="15">
        <v>0.01</v>
      </c>
    </row>
    <row r="188" spans="1:6" ht="15" customHeight="1" x14ac:dyDescent="0.2">
      <c r="A188" s="6" t="s">
        <v>175</v>
      </c>
      <c r="B188" s="10">
        <v>354</v>
      </c>
      <c r="C188" s="11">
        <v>95.06365707400002</v>
      </c>
      <c r="D188" s="11">
        <v>4.7571019539812411</v>
      </c>
      <c r="E188" s="11">
        <v>2.826006000000004</v>
      </c>
      <c r="F188" s="12">
        <v>87764.689999999988</v>
      </c>
    </row>
    <row r="189" spans="1:6" ht="15" customHeight="1" x14ac:dyDescent="0.2">
      <c r="A189" s="5" t="s">
        <v>546</v>
      </c>
      <c r="B189" s="13">
        <v>77</v>
      </c>
      <c r="C189" s="14">
        <v>12.967714263999998</v>
      </c>
      <c r="D189" s="14">
        <v>0.57151043290043291</v>
      </c>
      <c r="E189" s="14">
        <v>0</v>
      </c>
      <c r="F189" s="15">
        <v>16535.66</v>
      </c>
    </row>
    <row r="190" spans="1:6" ht="15" customHeight="1" x14ac:dyDescent="0.2">
      <c r="A190" s="5" t="s">
        <v>176</v>
      </c>
      <c r="B190" s="13">
        <v>1</v>
      </c>
      <c r="C190" s="14">
        <v>5.1428400000000005E-4</v>
      </c>
      <c r="D190" s="14">
        <v>3.8571300000000004E-4</v>
      </c>
      <c r="E190" s="14">
        <v>0</v>
      </c>
      <c r="F190" s="15">
        <v>0.05</v>
      </c>
    </row>
    <row r="191" spans="1:6" ht="15" customHeight="1" x14ac:dyDescent="0.2">
      <c r="A191" s="5" t="s">
        <v>177</v>
      </c>
      <c r="B191" s="13">
        <v>46</v>
      </c>
      <c r="C191" s="14">
        <v>14.19</v>
      </c>
      <c r="D191" s="14">
        <v>0.87671111111111144</v>
      </c>
      <c r="E191" s="14">
        <v>1.25</v>
      </c>
      <c r="F191" s="15">
        <v>10285.07</v>
      </c>
    </row>
    <row r="192" spans="1:6" ht="15" customHeight="1" x14ac:dyDescent="0.2">
      <c r="A192" s="5" t="s">
        <v>178</v>
      </c>
      <c r="B192" s="13">
        <v>65</v>
      </c>
      <c r="C192" s="14">
        <v>10.647714262999996</v>
      </c>
      <c r="D192" s="14">
        <v>0.7488611111111112</v>
      </c>
      <c r="E192" s="14">
        <v>0</v>
      </c>
      <c r="F192" s="15">
        <v>12751.410000000002</v>
      </c>
    </row>
    <row r="193" spans="1:6" ht="15" customHeight="1" x14ac:dyDescent="0.2">
      <c r="A193" s="5" t="s">
        <v>179</v>
      </c>
      <c r="B193" s="13">
        <v>115</v>
      </c>
      <c r="C193" s="14">
        <v>46.417714263000001</v>
      </c>
      <c r="D193" s="14">
        <v>2.2987863636363643</v>
      </c>
      <c r="E193" s="14">
        <v>1.5760060000000005</v>
      </c>
      <c r="F193" s="15">
        <v>37917</v>
      </c>
    </row>
    <row r="194" spans="1:6" ht="15" customHeight="1" x14ac:dyDescent="0.2">
      <c r="A194" s="5" t="s">
        <v>180</v>
      </c>
      <c r="B194" s="13">
        <v>4</v>
      </c>
      <c r="C194" s="14">
        <v>1.1400000000000001</v>
      </c>
      <c r="D194" s="14">
        <v>8.0000000000000002E-3</v>
      </c>
      <c r="E194" s="14">
        <v>0</v>
      </c>
      <c r="F194" s="15">
        <v>1275</v>
      </c>
    </row>
    <row r="195" spans="1:6" ht="15" customHeight="1" x14ac:dyDescent="0.2">
      <c r="A195" s="5" t="s">
        <v>181</v>
      </c>
      <c r="B195" s="13">
        <v>18</v>
      </c>
      <c r="C195" s="14">
        <v>6.38</v>
      </c>
      <c r="D195" s="14">
        <v>0.16500000000000001</v>
      </c>
      <c r="E195" s="14">
        <v>0</v>
      </c>
      <c r="F195" s="15">
        <v>5955.0000000000009</v>
      </c>
    </row>
    <row r="196" spans="1:6" ht="15" customHeight="1" x14ac:dyDescent="0.2">
      <c r="A196" s="5" t="s">
        <v>182</v>
      </c>
      <c r="B196" s="13">
        <v>28</v>
      </c>
      <c r="C196" s="14">
        <v>3.3199999999999994</v>
      </c>
      <c r="D196" s="14">
        <v>8.7847222222222243E-2</v>
      </c>
      <c r="E196" s="14">
        <v>0</v>
      </c>
      <c r="F196" s="15">
        <v>3045.5000000000005</v>
      </c>
    </row>
    <row r="197" spans="1:6" ht="15" customHeight="1" x14ac:dyDescent="0.2">
      <c r="A197" s="6" t="s">
        <v>183</v>
      </c>
      <c r="B197" s="10">
        <v>1</v>
      </c>
      <c r="C197" s="11">
        <v>3.8571299999999998E-4</v>
      </c>
      <c r="D197" s="11">
        <v>3.8571299999999998E-4</v>
      </c>
      <c r="E197" s="11">
        <v>0</v>
      </c>
      <c r="F197" s="12">
        <v>0</v>
      </c>
    </row>
    <row r="198" spans="1:6" ht="15" customHeight="1" x14ac:dyDescent="0.2">
      <c r="A198" s="5" t="s">
        <v>547</v>
      </c>
      <c r="B198" s="13">
        <v>1</v>
      </c>
      <c r="C198" s="14">
        <v>3.8571299999999998E-4</v>
      </c>
      <c r="D198" s="14">
        <v>3.8571299999999998E-4</v>
      </c>
      <c r="E198" s="14">
        <v>0</v>
      </c>
      <c r="F198" s="15">
        <v>0</v>
      </c>
    </row>
    <row r="199" spans="1:6" ht="15" customHeight="1" x14ac:dyDescent="0.2">
      <c r="A199" s="6" t="s">
        <v>184</v>
      </c>
      <c r="B199" s="10">
        <v>3</v>
      </c>
      <c r="C199" s="11">
        <v>2.3142780000000003E-3</v>
      </c>
      <c r="D199" s="11">
        <v>0</v>
      </c>
      <c r="E199" s="11">
        <v>0</v>
      </c>
      <c r="F199" s="12">
        <v>1.23</v>
      </c>
    </row>
    <row r="200" spans="1:6" ht="15" customHeight="1" x14ac:dyDescent="0.2">
      <c r="A200" s="5" t="s">
        <v>185</v>
      </c>
      <c r="B200" s="13">
        <v>2</v>
      </c>
      <c r="C200" s="14">
        <v>1.7999940000000001E-3</v>
      </c>
      <c r="D200" s="14">
        <v>0</v>
      </c>
      <c r="E200" s="14">
        <v>0</v>
      </c>
      <c r="F200" s="15">
        <v>0.83000000000000007</v>
      </c>
    </row>
    <row r="201" spans="1:6" ht="15" customHeight="1" x14ac:dyDescent="0.2">
      <c r="A201" s="5" t="s">
        <v>100</v>
      </c>
      <c r="B201" s="13">
        <v>1</v>
      </c>
      <c r="C201" s="14">
        <v>5.1428400000000005E-4</v>
      </c>
      <c r="D201" s="14">
        <v>0</v>
      </c>
      <c r="E201" s="14">
        <v>0</v>
      </c>
      <c r="F201" s="15">
        <v>0.4</v>
      </c>
    </row>
    <row r="202" spans="1:6" ht="15" customHeight="1" x14ac:dyDescent="0.2">
      <c r="A202" s="6" t="s">
        <v>186</v>
      </c>
      <c r="B202" s="10">
        <v>6</v>
      </c>
      <c r="C202" s="11">
        <v>1.5171380000000001E-3</v>
      </c>
      <c r="D202" s="11">
        <v>0</v>
      </c>
      <c r="E202" s="11">
        <v>0</v>
      </c>
      <c r="F202" s="12">
        <v>2.38</v>
      </c>
    </row>
    <row r="203" spans="1:6" ht="15" customHeight="1" x14ac:dyDescent="0.2">
      <c r="A203" s="5" t="s">
        <v>187</v>
      </c>
      <c r="B203" s="13">
        <v>1</v>
      </c>
      <c r="C203" s="14">
        <v>3.08571E-4</v>
      </c>
      <c r="D203" s="14">
        <v>0</v>
      </c>
      <c r="E203" s="14">
        <v>0</v>
      </c>
      <c r="F203" s="15">
        <v>0.1</v>
      </c>
    </row>
    <row r="204" spans="1:6" ht="15" customHeight="1" x14ac:dyDescent="0.2">
      <c r="A204" s="5" t="s">
        <v>188</v>
      </c>
      <c r="B204" s="13">
        <v>2</v>
      </c>
      <c r="C204" s="14">
        <v>5.3999799999999998E-4</v>
      </c>
      <c r="D204" s="14">
        <v>0</v>
      </c>
      <c r="E204" s="14">
        <v>0</v>
      </c>
      <c r="F204" s="15">
        <v>1.56</v>
      </c>
    </row>
    <row r="205" spans="1:6" ht="15" customHeight="1" x14ac:dyDescent="0.2">
      <c r="A205" s="5" t="s">
        <v>189</v>
      </c>
      <c r="B205" s="13">
        <v>2</v>
      </c>
      <c r="C205" s="14">
        <v>6.4285500000000001E-4</v>
      </c>
      <c r="D205" s="14">
        <v>0</v>
      </c>
      <c r="E205" s="14">
        <v>0</v>
      </c>
      <c r="F205" s="15">
        <v>0.7</v>
      </c>
    </row>
    <row r="206" spans="1:6" ht="15" customHeight="1" x14ac:dyDescent="0.2">
      <c r="A206" s="5" t="s">
        <v>190</v>
      </c>
      <c r="B206" s="13">
        <v>1</v>
      </c>
      <c r="C206" s="14">
        <v>2.5714000000000001E-5</v>
      </c>
      <c r="D206" s="14">
        <v>0</v>
      </c>
      <c r="E206" s="14">
        <v>0</v>
      </c>
      <c r="F206" s="15">
        <v>0.02</v>
      </c>
    </row>
    <row r="207" spans="1:6" ht="15" customHeight="1" x14ac:dyDescent="0.2">
      <c r="A207" s="6" t="s">
        <v>191</v>
      </c>
      <c r="B207" s="10">
        <v>27</v>
      </c>
      <c r="C207" s="11">
        <v>13.311545682</v>
      </c>
      <c r="D207" s="11">
        <v>2.4390714062000005</v>
      </c>
      <c r="E207" s="11">
        <v>4.95</v>
      </c>
      <c r="F207" s="12">
        <v>12268.999999999998</v>
      </c>
    </row>
    <row r="208" spans="1:6" ht="15" customHeight="1" x14ac:dyDescent="0.2">
      <c r="A208" s="5" t="s">
        <v>192</v>
      </c>
      <c r="B208" s="13">
        <v>14</v>
      </c>
      <c r="C208" s="14">
        <v>8.3980999769999993</v>
      </c>
      <c r="D208" s="14">
        <v>1.5451475973333335</v>
      </c>
      <c r="E208" s="14">
        <v>4.26</v>
      </c>
      <c r="F208" s="15">
        <v>6813.9</v>
      </c>
    </row>
    <row r="209" spans="1:6" ht="15" customHeight="1" x14ac:dyDescent="0.2">
      <c r="A209" s="5" t="s">
        <v>193</v>
      </c>
      <c r="B209" s="13">
        <v>4</v>
      </c>
      <c r="C209" s="14">
        <v>2.4120571369999997</v>
      </c>
      <c r="D209" s="14">
        <v>0.24100000000000002</v>
      </c>
      <c r="E209" s="14">
        <v>0</v>
      </c>
      <c r="F209" s="15">
        <v>2584</v>
      </c>
    </row>
    <row r="210" spans="1:6" ht="15" customHeight="1" x14ac:dyDescent="0.2">
      <c r="A210" s="5" t="s">
        <v>194</v>
      </c>
      <c r="B210" s="13">
        <v>1</v>
      </c>
      <c r="C210" s="14">
        <v>0.08</v>
      </c>
      <c r="D210" s="14">
        <v>2.6666666666666666E-3</v>
      </c>
      <c r="E210" s="14">
        <v>0</v>
      </c>
      <c r="F210" s="15">
        <v>75</v>
      </c>
    </row>
    <row r="211" spans="1:6" ht="15" customHeight="1" x14ac:dyDescent="0.2">
      <c r="A211" s="5" t="s">
        <v>195</v>
      </c>
      <c r="B211" s="13">
        <v>6</v>
      </c>
      <c r="C211" s="14">
        <v>1.6313885680000002</v>
      </c>
      <c r="D211" s="14">
        <v>0.50025714219999995</v>
      </c>
      <c r="E211" s="14">
        <v>0.05</v>
      </c>
      <c r="F211" s="15">
        <v>796.1</v>
      </c>
    </row>
    <row r="212" spans="1:6" ht="15" customHeight="1" x14ac:dyDescent="0.2">
      <c r="A212" s="5" t="s">
        <v>196</v>
      </c>
      <c r="B212" s="13">
        <v>2</v>
      </c>
      <c r="C212" s="14">
        <v>0.79</v>
      </c>
      <c r="D212" s="14">
        <v>0.15</v>
      </c>
      <c r="E212" s="14">
        <v>0.64</v>
      </c>
      <c r="F212" s="15">
        <v>2000</v>
      </c>
    </row>
    <row r="213" spans="1:6" ht="21" customHeight="1" x14ac:dyDescent="0.2">
      <c r="A213" s="5" t="s">
        <v>8</v>
      </c>
      <c r="B213" s="10">
        <f>SUM(B214+B220+B225)</f>
        <v>252</v>
      </c>
      <c r="C213" s="11">
        <f t="shared" ref="C213:F213" si="1">SUM(C214+C220+C225)</f>
        <v>0.39650572399999984</v>
      </c>
      <c r="D213" s="11">
        <f t="shared" si="1"/>
        <v>3.3204500487121216E-2</v>
      </c>
      <c r="E213" s="11">
        <f t="shared" si="1"/>
        <v>0</v>
      </c>
      <c r="F213" s="12">
        <f t="shared" si="1"/>
        <v>103.28870000000001</v>
      </c>
    </row>
    <row r="214" spans="1:6" ht="15" customHeight="1" x14ac:dyDescent="0.2">
      <c r="A214" s="6" t="s">
        <v>197</v>
      </c>
      <c r="B214" s="10">
        <v>31</v>
      </c>
      <c r="C214" s="11">
        <v>1.4065670000000002E-2</v>
      </c>
      <c r="D214" s="11">
        <v>6.6856959999999992E-4</v>
      </c>
      <c r="E214" s="11">
        <v>0</v>
      </c>
      <c r="F214" s="12">
        <v>11.879999999999999</v>
      </c>
    </row>
    <row r="215" spans="1:6" ht="15" customHeight="1" x14ac:dyDescent="0.2">
      <c r="A215" s="5" t="s">
        <v>548</v>
      </c>
      <c r="B215" s="13">
        <v>7</v>
      </c>
      <c r="C215" s="14">
        <v>8.3828319999999998E-3</v>
      </c>
      <c r="D215" s="14">
        <v>0</v>
      </c>
      <c r="E215" s="14">
        <v>0</v>
      </c>
      <c r="F215" s="15">
        <v>2.2000000000000002</v>
      </c>
    </row>
    <row r="216" spans="1:6" ht="15" customHeight="1" x14ac:dyDescent="0.2">
      <c r="A216" s="5" t="s">
        <v>198</v>
      </c>
      <c r="B216" s="13">
        <v>10</v>
      </c>
      <c r="C216" s="14">
        <v>2.0571359999999998E-3</v>
      </c>
      <c r="D216" s="14">
        <v>1.0285700000000002E-4</v>
      </c>
      <c r="E216" s="14">
        <v>0</v>
      </c>
      <c r="F216" s="15">
        <v>5.34</v>
      </c>
    </row>
    <row r="217" spans="1:6" ht="15" customHeight="1" x14ac:dyDescent="0.2">
      <c r="A217" s="5" t="s">
        <v>199</v>
      </c>
      <c r="B217" s="13">
        <v>3</v>
      </c>
      <c r="C217" s="14">
        <v>5.9142699999999995E-4</v>
      </c>
      <c r="D217" s="14">
        <v>7.7143000000000003E-5</v>
      </c>
      <c r="E217" s="14">
        <v>0</v>
      </c>
      <c r="F217" s="15">
        <v>0.37999999999999995</v>
      </c>
    </row>
    <row r="218" spans="1:6" ht="15" customHeight="1" x14ac:dyDescent="0.2">
      <c r="A218" s="5" t="s">
        <v>200</v>
      </c>
      <c r="B218" s="13">
        <v>7</v>
      </c>
      <c r="C218" s="14">
        <v>2.3914209999999999E-3</v>
      </c>
      <c r="D218" s="14">
        <v>2.8285599999999995E-4</v>
      </c>
      <c r="E218" s="14">
        <v>0</v>
      </c>
      <c r="F218" s="15">
        <v>0.80999999999999994</v>
      </c>
    </row>
    <row r="219" spans="1:6" ht="15" customHeight="1" x14ac:dyDescent="0.2">
      <c r="A219" s="5" t="s">
        <v>201</v>
      </c>
      <c r="B219" s="13">
        <v>4</v>
      </c>
      <c r="C219" s="14">
        <v>6.4285399999999999E-4</v>
      </c>
      <c r="D219" s="14">
        <v>2.0571360000000002E-4</v>
      </c>
      <c r="E219" s="14">
        <v>0</v>
      </c>
      <c r="F219" s="15">
        <v>3.1500000000000004</v>
      </c>
    </row>
    <row r="220" spans="1:6" ht="15" customHeight="1" x14ac:dyDescent="0.2">
      <c r="A220" s="6" t="s">
        <v>202</v>
      </c>
      <c r="B220" s="10">
        <v>69</v>
      </c>
      <c r="C220" s="11">
        <v>3.1394477000000011E-2</v>
      </c>
      <c r="D220" s="11">
        <v>4.8859548999999995E-3</v>
      </c>
      <c r="E220" s="11">
        <v>0</v>
      </c>
      <c r="F220" s="12">
        <v>34.239999999999995</v>
      </c>
    </row>
    <row r="221" spans="1:6" ht="15" customHeight="1" x14ac:dyDescent="0.2">
      <c r="A221" s="5" t="s">
        <v>203</v>
      </c>
      <c r="B221" s="13">
        <v>3</v>
      </c>
      <c r="C221" s="14">
        <v>2.0828510000000001E-3</v>
      </c>
      <c r="D221" s="14">
        <v>1.5428499999999999E-4</v>
      </c>
      <c r="E221" s="14">
        <v>0</v>
      </c>
      <c r="F221" s="15">
        <v>1.2000000000000002</v>
      </c>
    </row>
    <row r="222" spans="1:6" ht="15" customHeight="1" x14ac:dyDescent="0.2">
      <c r="A222" s="5" t="s">
        <v>204</v>
      </c>
      <c r="B222" s="13">
        <v>2</v>
      </c>
      <c r="C222" s="14">
        <v>1.28571E-3</v>
      </c>
      <c r="D222" s="14">
        <v>0</v>
      </c>
      <c r="E222" s="14">
        <v>0</v>
      </c>
      <c r="F222" s="15">
        <v>1.3</v>
      </c>
    </row>
    <row r="223" spans="1:6" ht="15" customHeight="1" x14ac:dyDescent="0.2">
      <c r="A223" s="5" t="s">
        <v>205</v>
      </c>
      <c r="B223" s="13">
        <v>6</v>
      </c>
      <c r="C223" s="14">
        <v>4.3714150000000009E-3</v>
      </c>
      <c r="D223" s="14">
        <v>2.699992E-3</v>
      </c>
      <c r="E223" s="14">
        <v>0</v>
      </c>
      <c r="F223" s="15">
        <v>7.25</v>
      </c>
    </row>
    <row r="224" spans="1:6" ht="15" customHeight="1" x14ac:dyDescent="0.2">
      <c r="A224" s="5" t="s">
        <v>206</v>
      </c>
      <c r="B224" s="13">
        <v>58</v>
      </c>
      <c r="C224" s="14">
        <v>2.3654500999999984E-2</v>
      </c>
      <c r="D224" s="14">
        <v>2.0316778999999998E-3</v>
      </c>
      <c r="E224" s="14">
        <v>0</v>
      </c>
      <c r="F224" s="15">
        <v>24.490000000000002</v>
      </c>
    </row>
    <row r="225" spans="1:6" ht="15" customHeight="1" x14ac:dyDescent="0.2">
      <c r="A225" s="6" t="s">
        <v>207</v>
      </c>
      <c r="B225" s="10">
        <v>152</v>
      </c>
      <c r="C225" s="11">
        <v>0.35104557699999983</v>
      </c>
      <c r="D225" s="11">
        <v>2.7649975987121215E-2</v>
      </c>
      <c r="E225" s="11">
        <v>0</v>
      </c>
      <c r="F225" s="12">
        <v>57.168700000000022</v>
      </c>
    </row>
    <row r="226" spans="1:6" ht="15" customHeight="1" x14ac:dyDescent="0.2">
      <c r="A226" s="5" t="s">
        <v>208</v>
      </c>
      <c r="B226" s="13">
        <v>27</v>
      </c>
      <c r="C226" s="14">
        <v>2.9925684999999997E-2</v>
      </c>
      <c r="D226" s="14">
        <v>7.4571214545454559E-4</v>
      </c>
      <c r="E226" s="14">
        <v>0</v>
      </c>
      <c r="F226" s="15">
        <v>13.970000000000004</v>
      </c>
    </row>
    <row r="227" spans="1:6" ht="15" customHeight="1" x14ac:dyDescent="0.2">
      <c r="A227" s="5" t="s">
        <v>209</v>
      </c>
      <c r="B227" s="13">
        <v>19</v>
      </c>
      <c r="C227" s="14">
        <v>7.8428330000000004E-3</v>
      </c>
      <c r="D227" s="14">
        <v>2.417134808333333E-3</v>
      </c>
      <c r="E227" s="14">
        <v>0</v>
      </c>
      <c r="F227" s="15">
        <v>11.9</v>
      </c>
    </row>
    <row r="228" spans="1:6" ht="15" customHeight="1" x14ac:dyDescent="0.2">
      <c r="A228" s="5" t="s">
        <v>210</v>
      </c>
      <c r="B228" s="13">
        <v>13</v>
      </c>
      <c r="C228" s="14">
        <v>3.7285600000000006E-3</v>
      </c>
      <c r="D228" s="14">
        <v>0</v>
      </c>
      <c r="E228" s="14">
        <v>0</v>
      </c>
      <c r="F228" s="15">
        <v>8.68</v>
      </c>
    </row>
    <row r="229" spans="1:6" ht="15" customHeight="1" x14ac:dyDescent="0.2">
      <c r="A229" s="5" t="s">
        <v>211</v>
      </c>
      <c r="B229" s="13">
        <v>1</v>
      </c>
      <c r="C229" s="14">
        <v>2.5714200000000003E-4</v>
      </c>
      <c r="D229" s="14">
        <v>0</v>
      </c>
      <c r="E229" s="14">
        <v>0</v>
      </c>
      <c r="F229" s="15">
        <v>0.5</v>
      </c>
    </row>
    <row r="230" spans="1:6" ht="15" customHeight="1" x14ac:dyDescent="0.2">
      <c r="A230" s="5" t="s">
        <v>212</v>
      </c>
      <c r="B230" s="13">
        <v>16</v>
      </c>
      <c r="C230" s="14">
        <v>0.26918285199999997</v>
      </c>
      <c r="D230" s="14">
        <v>2.0604285000000003E-2</v>
      </c>
      <c r="E230" s="14">
        <v>0</v>
      </c>
      <c r="F230" s="15">
        <v>3.38</v>
      </c>
    </row>
    <row r="231" spans="1:6" ht="15" customHeight="1" x14ac:dyDescent="0.2">
      <c r="A231" s="5" t="s">
        <v>213</v>
      </c>
      <c r="B231" s="13">
        <v>40</v>
      </c>
      <c r="C231" s="14">
        <v>3.2754247E-2</v>
      </c>
      <c r="D231" s="14">
        <v>1.7999938333333333E-3</v>
      </c>
      <c r="E231" s="14">
        <v>0</v>
      </c>
      <c r="F231" s="15">
        <v>12.138699999999998</v>
      </c>
    </row>
    <row r="232" spans="1:6" ht="15" customHeight="1" x14ac:dyDescent="0.2">
      <c r="A232" s="5" t="s">
        <v>214</v>
      </c>
      <c r="B232" s="13">
        <v>36</v>
      </c>
      <c r="C232" s="14">
        <v>7.3542579999999998E-3</v>
      </c>
      <c r="D232" s="14">
        <v>2.0828502000000003E-3</v>
      </c>
      <c r="E232" s="14">
        <v>0</v>
      </c>
      <c r="F232" s="15">
        <v>6.6</v>
      </c>
    </row>
    <row r="233" spans="1:6" ht="21" customHeight="1" x14ac:dyDescent="0.2">
      <c r="A233" s="5" t="s">
        <v>9</v>
      </c>
      <c r="B233" s="10">
        <f>SUM(B234+B240+B248+B258+B266+B272+B280)</f>
        <v>440</v>
      </c>
      <c r="C233" s="11">
        <f>SUM(C234+C240+C248+C258+C266+C272+C280)</f>
        <v>9.0848564779999954</v>
      </c>
      <c r="D233" s="11">
        <f t="shared" ref="D233:F233" si="2">SUM(D234+D240+D248+D258+D266+D272+D280)</f>
        <v>4.2806602014786976E-2</v>
      </c>
      <c r="E233" s="11">
        <f t="shared" si="2"/>
        <v>7.2510647346666657</v>
      </c>
      <c r="F233" s="12">
        <f t="shared" si="2"/>
        <v>7074.9399999999978</v>
      </c>
    </row>
    <row r="234" spans="1:6" ht="15" customHeight="1" x14ac:dyDescent="0.2">
      <c r="A234" s="6" t="s">
        <v>215</v>
      </c>
      <c r="B234" s="10">
        <v>12</v>
      </c>
      <c r="C234" s="11">
        <v>1.1061971240000001</v>
      </c>
      <c r="D234" s="11">
        <v>3.857132E-4</v>
      </c>
      <c r="E234" s="11">
        <v>0</v>
      </c>
      <c r="F234" s="12">
        <v>106.95999999999998</v>
      </c>
    </row>
    <row r="235" spans="1:6" ht="15" customHeight="1" x14ac:dyDescent="0.2">
      <c r="A235" s="5" t="s">
        <v>549</v>
      </c>
      <c r="B235" s="13">
        <v>2</v>
      </c>
      <c r="C235" s="14">
        <v>3.3428469999999999E-3</v>
      </c>
      <c r="D235" s="14">
        <v>2.0571359999999999E-4</v>
      </c>
      <c r="E235" s="14">
        <v>0</v>
      </c>
      <c r="F235" s="15">
        <v>4.25</v>
      </c>
    </row>
    <row r="236" spans="1:6" ht="15" customHeight="1" x14ac:dyDescent="0.2">
      <c r="A236" s="5" t="s">
        <v>216</v>
      </c>
      <c r="B236" s="13">
        <v>3</v>
      </c>
      <c r="C236" s="14">
        <v>1.1828540000000001E-3</v>
      </c>
      <c r="D236" s="14">
        <v>7.7143000000000003E-5</v>
      </c>
      <c r="E236" s="14">
        <v>0</v>
      </c>
      <c r="F236" s="15">
        <v>0.44999999999999996</v>
      </c>
    </row>
    <row r="237" spans="1:6" ht="15" customHeight="1" x14ac:dyDescent="0.2">
      <c r="A237" s="5" t="s">
        <v>217</v>
      </c>
      <c r="B237" s="13">
        <v>3</v>
      </c>
      <c r="C237" s="14">
        <v>1.0007457120000003</v>
      </c>
      <c r="D237" s="14">
        <v>7.7142600000000002E-5</v>
      </c>
      <c r="E237" s="14">
        <v>0</v>
      </c>
      <c r="F237" s="15">
        <v>100.26</v>
      </c>
    </row>
    <row r="238" spans="1:6" ht="15" customHeight="1" x14ac:dyDescent="0.2">
      <c r="A238" s="5" t="s">
        <v>218</v>
      </c>
      <c r="B238" s="13">
        <v>1</v>
      </c>
      <c r="C238" s="14">
        <v>2.5714000000000001E-5</v>
      </c>
      <c r="D238" s="14">
        <v>2.5714000000000001E-5</v>
      </c>
      <c r="E238" s="14">
        <v>0</v>
      </c>
      <c r="F238" s="15">
        <v>0</v>
      </c>
    </row>
    <row r="239" spans="1:6" ht="15" customHeight="1" x14ac:dyDescent="0.2">
      <c r="A239" s="5" t="s">
        <v>219</v>
      </c>
      <c r="B239" s="13">
        <v>3</v>
      </c>
      <c r="C239" s="14">
        <v>0.10089999700000001</v>
      </c>
      <c r="D239" s="14">
        <v>0</v>
      </c>
      <c r="E239" s="14">
        <v>0</v>
      </c>
      <c r="F239" s="15">
        <v>2</v>
      </c>
    </row>
    <row r="240" spans="1:6" ht="15" customHeight="1" x14ac:dyDescent="0.2">
      <c r="A240" s="6" t="s">
        <v>220</v>
      </c>
      <c r="B240" s="10">
        <v>60</v>
      </c>
      <c r="C240" s="11">
        <v>6.5199922999999993E-2</v>
      </c>
      <c r="D240" s="11">
        <v>1.3722852250000002E-2</v>
      </c>
      <c r="E240" s="11">
        <v>0</v>
      </c>
      <c r="F240" s="12">
        <v>48.315000000000026</v>
      </c>
    </row>
    <row r="241" spans="1:6" ht="15" customHeight="1" x14ac:dyDescent="0.2">
      <c r="A241" s="5" t="s">
        <v>550</v>
      </c>
      <c r="B241" s="13">
        <v>18</v>
      </c>
      <c r="C241" s="14">
        <v>3.6994263999999985E-2</v>
      </c>
      <c r="D241" s="14">
        <v>1.2822854850000003E-2</v>
      </c>
      <c r="E241" s="14">
        <v>0</v>
      </c>
      <c r="F241" s="15">
        <v>17.214999999999996</v>
      </c>
    </row>
    <row r="242" spans="1:6" ht="15" customHeight="1" x14ac:dyDescent="0.2">
      <c r="A242" s="5" t="s">
        <v>221</v>
      </c>
      <c r="B242" s="13">
        <v>16</v>
      </c>
      <c r="C242" s="14">
        <v>7.3285490000000002E-3</v>
      </c>
      <c r="D242" s="14">
        <v>3.0857039999999996E-4</v>
      </c>
      <c r="E242" s="14">
        <v>0</v>
      </c>
      <c r="F242" s="15">
        <v>9.89</v>
      </c>
    </row>
    <row r="243" spans="1:6" ht="15" customHeight="1" x14ac:dyDescent="0.2">
      <c r="A243" s="5" t="s">
        <v>222</v>
      </c>
      <c r="B243" s="13">
        <v>3</v>
      </c>
      <c r="C243" s="14">
        <v>1.28571E-3</v>
      </c>
      <c r="D243" s="14">
        <v>0</v>
      </c>
      <c r="E243" s="14">
        <v>0</v>
      </c>
      <c r="F243" s="15">
        <v>1.4</v>
      </c>
    </row>
    <row r="244" spans="1:6" ht="15" customHeight="1" x14ac:dyDescent="0.2">
      <c r="A244" s="5" t="s">
        <v>223</v>
      </c>
      <c r="B244" s="13">
        <v>8</v>
      </c>
      <c r="C244" s="14">
        <v>3.8057030000000001E-3</v>
      </c>
      <c r="D244" s="14">
        <v>0</v>
      </c>
      <c r="E244" s="14">
        <v>0</v>
      </c>
      <c r="F244" s="15">
        <v>1.4600000000000002</v>
      </c>
    </row>
    <row r="245" spans="1:6" ht="15" customHeight="1" x14ac:dyDescent="0.2">
      <c r="A245" s="5" t="s">
        <v>224</v>
      </c>
      <c r="B245" s="13">
        <v>8</v>
      </c>
      <c r="C245" s="14">
        <v>2.2628500000000003E-3</v>
      </c>
      <c r="D245" s="14">
        <v>5.1428400000000005E-4</v>
      </c>
      <c r="E245" s="14">
        <v>0</v>
      </c>
      <c r="F245" s="15">
        <v>1.6400000000000001</v>
      </c>
    </row>
    <row r="246" spans="1:6" ht="15" customHeight="1" x14ac:dyDescent="0.2">
      <c r="A246" s="5" t="s">
        <v>225</v>
      </c>
      <c r="B246" s="13">
        <v>1</v>
      </c>
      <c r="C246" s="14">
        <v>2.5714200000000003E-4</v>
      </c>
      <c r="D246" s="14">
        <v>0</v>
      </c>
      <c r="E246" s="14">
        <v>0</v>
      </c>
      <c r="F246" s="15">
        <v>0.1</v>
      </c>
    </row>
    <row r="247" spans="1:6" ht="15" customHeight="1" x14ac:dyDescent="0.2">
      <c r="A247" s="5" t="s">
        <v>226</v>
      </c>
      <c r="B247" s="13">
        <v>6</v>
      </c>
      <c r="C247" s="14">
        <v>1.3265704999999999E-2</v>
      </c>
      <c r="D247" s="14">
        <v>7.7143000000000003E-5</v>
      </c>
      <c r="E247" s="14">
        <v>0</v>
      </c>
      <c r="F247" s="15">
        <v>16.61</v>
      </c>
    </row>
    <row r="248" spans="1:6" ht="15" customHeight="1" x14ac:dyDescent="0.2">
      <c r="A248" s="6" t="s">
        <v>227</v>
      </c>
      <c r="B248" s="10">
        <v>205</v>
      </c>
      <c r="C248" s="11">
        <v>0.3184139299999999</v>
      </c>
      <c r="D248" s="11">
        <v>1.5732341500000004E-2</v>
      </c>
      <c r="E248" s="11">
        <v>1.0552346666666665E-3</v>
      </c>
      <c r="F248" s="12">
        <v>143.32999999999996</v>
      </c>
    </row>
    <row r="249" spans="1:6" ht="15" customHeight="1" x14ac:dyDescent="0.2">
      <c r="A249" s="5" t="s">
        <v>551</v>
      </c>
      <c r="B249" s="13">
        <v>32</v>
      </c>
      <c r="C249" s="14">
        <v>1.8745658000000009E-2</v>
      </c>
      <c r="D249" s="14">
        <v>6.4285533333333339E-4</v>
      </c>
      <c r="E249" s="14">
        <v>0</v>
      </c>
      <c r="F249" s="15">
        <v>16.490000000000002</v>
      </c>
    </row>
    <row r="250" spans="1:6" ht="15" customHeight="1" x14ac:dyDescent="0.2">
      <c r="A250" s="5" t="s">
        <v>228</v>
      </c>
      <c r="B250" s="13">
        <v>8</v>
      </c>
      <c r="C250" s="14">
        <v>4.9114149999999997E-3</v>
      </c>
      <c r="D250" s="14">
        <v>0</v>
      </c>
      <c r="E250" s="14">
        <v>0</v>
      </c>
      <c r="F250" s="15">
        <v>4.28</v>
      </c>
    </row>
    <row r="251" spans="1:6" ht="15" customHeight="1" x14ac:dyDescent="0.2">
      <c r="A251" s="5" t="s">
        <v>229</v>
      </c>
      <c r="B251" s="13">
        <v>13</v>
      </c>
      <c r="C251" s="14">
        <v>1.8459974000000001E-2</v>
      </c>
      <c r="D251" s="14">
        <v>1.6666666666666666E-3</v>
      </c>
      <c r="E251" s="14">
        <v>0</v>
      </c>
      <c r="F251" s="15">
        <v>10.719999999999999</v>
      </c>
    </row>
    <row r="252" spans="1:6" ht="15" customHeight="1" x14ac:dyDescent="0.2">
      <c r="A252" s="5" t="s">
        <v>230</v>
      </c>
      <c r="B252" s="13">
        <v>31</v>
      </c>
      <c r="C252" s="14">
        <v>2.5071354999999997E-2</v>
      </c>
      <c r="D252" s="14">
        <v>8.0485490000000021E-3</v>
      </c>
      <c r="E252" s="14">
        <v>0</v>
      </c>
      <c r="F252" s="15">
        <v>12.850000000000001</v>
      </c>
    </row>
    <row r="253" spans="1:6" ht="15" customHeight="1" x14ac:dyDescent="0.2">
      <c r="A253" s="5" t="s">
        <v>231</v>
      </c>
      <c r="B253" s="13">
        <v>11</v>
      </c>
      <c r="C253" s="14">
        <v>4.8599850000000007E-3</v>
      </c>
      <c r="D253" s="14">
        <v>2.5714209999999999E-3</v>
      </c>
      <c r="E253" s="14">
        <v>0</v>
      </c>
      <c r="F253" s="15">
        <v>9.0299999999999994</v>
      </c>
    </row>
    <row r="254" spans="1:6" ht="15" customHeight="1" x14ac:dyDescent="0.2">
      <c r="A254" s="5" t="s">
        <v>232</v>
      </c>
      <c r="B254" s="13">
        <v>38</v>
      </c>
      <c r="C254" s="14">
        <v>3.6768493999999999E-2</v>
      </c>
      <c r="D254" s="14">
        <v>6.1714099999999987E-4</v>
      </c>
      <c r="E254" s="14">
        <v>0</v>
      </c>
      <c r="F254" s="15">
        <v>28.749999999999993</v>
      </c>
    </row>
    <row r="255" spans="1:6" ht="15" customHeight="1" x14ac:dyDescent="0.2">
      <c r="A255" s="5" t="s">
        <v>233</v>
      </c>
      <c r="B255" s="13">
        <v>15</v>
      </c>
      <c r="C255" s="14">
        <v>0.18403712999999999</v>
      </c>
      <c r="D255" s="14">
        <v>3.0857060000000008E-4</v>
      </c>
      <c r="E255" s="14">
        <v>2.6666666666666673E-5</v>
      </c>
      <c r="F255" s="15">
        <v>28.53</v>
      </c>
    </row>
    <row r="256" spans="1:6" ht="15" customHeight="1" x14ac:dyDescent="0.2">
      <c r="A256" s="5" t="s">
        <v>234</v>
      </c>
      <c r="B256" s="13">
        <v>45</v>
      </c>
      <c r="C256" s="14">
        <v>2.2525644000000001E-2</v>
      </c>
      <c r="D256" s="14">
        <v>1.7485668999999997E-3</v>
      </c>
      <c r="E256" s="14">
        <v>1.0285680000000003E-3</v>
      </c>
      <c r="F256" s="15">
        <v>27.33</v>
      </c>
    </row>
    <row r="257" spans="1:6" ht="15" customHeight="1" x14ac:dyDescent="0.2">
      <c r="A257" s="5" t="s">
        <v>235</v>
      </c>
      <c r="B257" s="13">
        <v>12</v>
      </c>
      <c r="C257" s="14">
        <v>3.0342750000000003E-3</v>
      </c>
      <c r="D257" s="14">
        <v>1.2857100000000001E-4</v>
      </c>
      <c r="E257" s="14">
        <v>0</v>
      </c>
      <c r="F257" s="15">
        <v>5.3500000000000005</v>
      </c>
    </row>
    <row r="258" spans="1:6" ht="15" customHeight="1" x14ac:dyDescent="0.2">
      <c r="A258" s="6" t="s">
        <v>236</v>
      </c>
      <c r="B258" s="10">
        <v>56</v>
      </c>
      <c r="C258" s="11">
        <v>0.17261705800000002</v>
      </c>
      <c r="D258" s="11">
        <v>7.5171380000000005E-3</v>
      </c>
      <c r="E258" s="11">
        <v>4.4999999999999993E-6</v>
      </c>
      <c r="F258" s="12">
        <v>83.652999999999977</v>
      </c>
    </row>
    <row r="259" spans="1:6" ht="15" customHeight="1" x14ac:dyDescent="0.2">
      <c r="A259" s="5" t="s">
        <v>552</v>
      </c>
      <c r="B259" s="13">
        <v>18</v>
      </c>
      <c r="C259" s="14">
        <v>0.147097121</v>
      </c>
      <c r="D259" s="14">
        <v>6.2571420000000003E-3</v>
      </c>
      <c r="E259" s="14">
        <v>4.5000000000000001E-6</v>
      </c>
      <c r="F259" s="15">
        <v>59.273000000000003</v>
      </c>
    </row>
    <row r="260" spans="1:6" ht="15" customHeight="1" x14ac:dyDescent="0.2">
      <c r="A260" s="5" t="s">
        <v>237</v>
      </c>
      <c r="B260" s="13">
        <v>3</v>
      </c>
      <c r="C260" s="14">
        <v>1.6199959999999998E-3</v>
      </c>
      <c r="D260" s="14">
        <v>0</v>
      </c>
      <c r="E260" s="14">
        <v>0</v>
      </c>
      <c r="F260" s="15">
        <v>2.5</v>
      </c>
    </row>
    <row r="261" spans="1:6" ht="15" customHeight="1" x14ac:dyDescent="0.2">
      <c r="A261" s="5" t="s">
        <v>238</v>
      </c>
      <c r="B261" s="13">
        <v>5</v>
      </c>
      <c r="C261" s="14">
        <v>1.3114240000000001E-3</v>
      </c>
      <c r="D261" s="14">
        <v>0</v>
      </c>
      <c r="E261" s="14">
        <v>0</v>
      </c>
      <c r="F261" s="15">
        <v>4.45</v>
      </c>
    </row>
    <row r="262" spans="1:6" ht="15" customHeight="1" x14ac:dyDescent="0.2">
      <c r="A262" s="5" t="s">
        <v>60</v>
      </c>
      <c r="B262" s="13">
        <v>10</v>
      </c>
      <c r="C262" s="14">
        <v>4.4742710000000002E-3</v>
      </c>
      <c r="D262" s="14">
        <v>1.0285680000000001E-3</v>
      </c>
      <c r="E262" s="14">
        <v>0</v>
      </c>
      <c r="F262" s="15">
        <v>4.919999999999999</v>
      </c>
    </row>
    <row r="263" spans="1:6" ht="15" customHeight="1" x14ac:dyDescent="0.2">
      <c r="A263" s="5" t="s">
        <v>239</v>
      </c>
      <c r="B263" s="13">
        <v>15</v>
      </c>
      <c r="C263" s="14">
        <v>1.6442823000000002E-2</v>
      </c>
      <c r="D263" s="14">
        <v>1.0285700000000001E-4</v>
      </c>
      <c r="E263" s="14">
        <v>0</v>
      </c>
      <c r="F263" s="15">
        <v>8.01</v>
      </c>
    </row>
    <row r="264" spans="1:6" ht="15" customHeight="1" x14ac:dyDescent="0.2">
      <c r="A264" s="5" t="s">
        <v>240</v>
      </c>
      <c r="B264" s="13">
        <v>4</v>
      </c>
      <c r="C264" s="14">
        <v>1.4142809999999999E-3</v>
      </c>
      <c r="D264" s="14">
        <v>0</v>
      </c>
      <c r="E264" s="14">
        <v>0</v>
      </c>
      <c r="F264" s="15">
        <v>4</v>
      </c>
    </row>
    <row r="265" spans="1:6" ht="15" customHeight="1" x14ac:dyDescent="0.2">
      <c r="A265" s="5" t="s">
        <v>241</v>
      </c>
      <c r="B265" s="13">
        <v>1</v>
      </c>
      <c r="C265" s="14">
        <v>2.5714200000000003E-4</v>
      </c>
      <c r="D265" s="14">
        <v>1.2857100000000001E-4</v>
      </c>
      <c r="E265" s="14">
        <v>0</v>
      </c>
      <c r="F265" s="15">
        <v>0.5</v>
      </c>
    </row>
    <row r="266" spans="1:6" ht="15" customHeight="1" x14ac:dyDescent="0.2">
      <c r="A266" s="6" t="s">
        <v>242</v>
      </c>
      <c r="B266" s="10">
        <v>43</v>
      </c>
      <c r="C266" s="11">
        <v>4.0494223999999995E-2</v>
      </c>
      <c r="D266" s="11">
        <v>2.7999942952380954E-3</v>
      </c>
      <c r="E266" s="11">
        <v>0</v>
      </c>
      <c r="F266" s="12">
        <v>51.772000000000006</v>
      </c>
    </row>
    <row r="267" spans="1:6" ht="15" customHeight="1" x14ac:dyDescent="0.2">
      <c r="A267" s="5" t="s">
        <v>553</v>
      </c>
      <c r="B267" s="13">
        <v>21</v>
      </c>
      <c r="C267" s="14">
        <v>3.4837100000000003E-2</v>
      </c>
      <c r="D267" s="14">
        <v>2.5171380952380942E-3</v>
      </c>
      <c r="E267" s="14">
        <v>0</v>
      </c>
      <c r="F267" s="15">
        <v>46.991999999999997</v>
      </c>
    </row>
    <row r="268" spans="1:6" ht="15" customHeight="1" x14ac:dyDescent="0.2">
      <c r="A268" s="5" t="s">
        <v>48</v>
      </c>
      <c r="B268" s="13">
        <v>6</v>
      </c>
      <c r="C268" s="14">
        <v>6.4285399999999999E-4</v>
      </c>
      <c r="D268" s="14">
        <v>2.5714200000000002E-5</v>
      </c>
      <c r="E268" s="14">
        <v>0</v>
      </c>
      <c r="F268" s="15">
        <v>0.72</v>
      </c>
    </row>
    <row r="269" spans="1:6" ht="15" customHeight="1" x14ac:dyDescent="0.2">
      <c r="A269" s="5" t="s">
        <v>243</v>
      </c>
      <c r="B269" s="13">
        <v>5</v>
      </c>
      <c r="C269" s="14">
        <v>1.0542819999999997E-3</v>
      </c>
      <c r="D269" s="14">
        <v>1.5428499999999999E-4</v>
      </c>
      <c r="E269" s="14">
        <v>0</v>
      </c>
      <c r="F269" s="15">
        <v>1.01</v>
      </c>
    </row>
    <row r="270" spans="1:6" ht="15" customHeight="1" x14ac:dyDescent="0.2">
      <c r="A270" s="5" t="s">
        <v>244</v>
      </c>
      <c r="B270" s="13">
        <v>1</v>
      </c>
      <c r="C270" s="14">
        <v>3.8571299999999998E-4</v>
      </c>
      <c r="D270" s="14">
        <v>0</v>
      </c>
      <c r="E270" s="14">
        <v>0</v>
      </c>
      <c r="F270" s="15">
        <v>0.02</v>
      </c>
    </row>
    <row r="271" spans="1:6" ht="15" customHeight="1" x14ac:dyDescent="0.2">
      <c r="A271" s="5" t="s">
        <v>245</v>
      </c>
      <c r="B271" s="13">
        <v>10</v>
      </c>
      <c r="C271" s="14">
        <v>3.574275E-3</v>
      </c>
      <c r="D271" s="14">
        <v>1.0285700000000001E-4</v>
      </c>
      <c r="E271" s="14">
        <v>0</v>
      </c>
      <c r="F271" s="15">
        <v>3.0300000000000002</v>
      </c>
    </row>
    <row r="272" spans="1:6" ht="15" customHeight="1" x14ac:dyDescent="0.2">
      <c r="A272" s="6" t="s">
        <v>246</v>
      </c>
      <c r="B272" s="10">
        <v>47</v>
      </c>
      <c r="C272" s="11">
        <v>7.3268685179999959</v>
      </c>
      <c r="D272" s="11">
        <v>2.5457057695488726E-3</v>
      </c>
      <c r="E272" s="11">
        <v>7.2500049999999989</v>
      </c>
      <c r="F272" s="12">
        <v>6635.5799999999981</v>
      </c>
    </row>
    <row r="273" spans="1:6" ht="15" customHeight="1" x14ac:dyDescent="0.2">
      <c r="A273" s="5" t="s">
        <v>554</v>
      </c>
      <c r="B273" s="13">
        <v>6</v>
      </c>
      <c r="C273" s="14">
        <v>5.5020828509999991</v>
      </c>
      <c r="D273" s="14">
        <v>1.4914246000000001E-3</v>
      </c>
      <c r="E273" s="14">
        <v>5.5</v>
      </c>
      <c r="F273" s="15">
        <v>5301.4800000000005</v>
      </c>
    </row>
    <row r="274" spans="1:6" ht="15" customHeight="1" x14ac:dyDescent="0.2">
      <c r="A274" s="5" t="s">
        <v>247</v>
      </c>
      <c r="B274" s="13">
        <v>6</v>
      </c>
      <c r="C274" s="14">
        <v>1.8003085700000003</v>
      </c>
      <c r="D274" s="14">
        <v>2.3142700000000001E-4</v>
      </c>
      <c r="E274" s="14">
        <v>1.7500049999999998</v>
      </c>
      <c r="F274" s="15">
        <v>1320.01</v>
      </c>
    </row>
    <row r="275" spans="1:6" ht="15" customHeight="1" x14ac:dyDescent="0.2">
      <c r="A275" s="5" t="s">
        <v>248</v>
      </c>
      <c r="B275" s="13">
        <v>8</v>
      </c>
      <c r="C275" s="14">
        <v>3.3942740000000001E-3</v>
      </c>
      <c r="D275" s="14">
        <v>3.857126285714286E-4</v>
      </c>
      <c r="E275" s="14">
        <v>0</v>
      </c>
      <c r="F275" s="15">
        <v>2.04</v>
      </c>
    </row>
    <row r="276" spans="1:6" ht="15" customHeight="1" x14ac:dyDescent="0.2">
      <c r="A276" s="5" t="s">
        <v>249</v>
      </c>
      <c r="B276" s="13">
        <v>3</v>
      </c>
      <c r="C276" s="14">
        <v>9.2571100000000007E-4</v>
      </c>
      <c r="D276" s="14">
        <v>0</v>
      </c>
      <c r="E276" s="14">
        <v>0</v>
      </c>
      <c r="F276" s="15">
        <v>1.37</v>
      </c>
    </row>
    <row r="277" spans="1:6" ht="15" customHeight="1" x14ac:dyDescent="0.2">
      <c r="A277" s="5" t="s">
        <v>250</v>
      </c>
      <c r="B277" s="13">
        <v>6</v>
      </c>
      <c r="C277" s="14">
        <v>2.5971350000000004E-3</v>
      </c>
      <c r="D277" s="14">
        <v>0</v>
      </c>
      <c r="E277" s="14">
        <v>0</v>
      </c>
      <c r="F277" s="15">
        <v>1.77</v>
      </c>
    </row>
    <row r="278" spans="1:6" ht="15" customHeight="1" x14ac:dyDescent="0.2">
      <c r="A278" s="5" t="s">
        <v>251</v>
      </c>
      <c r="B278" s="13">
        <v>9</v>
      </c>
      <c r="C278" s="14">
        <v>4.6799859999999997E-3</v>
      </c>
      <c r="D278" s="14">
        <v>0</v>
      </c>
      <c r="E278" s="14">
        <v>0</v>
      </c>
      <c r="F278" s="15">
        <v>6.96</v>
      </c>
    </row>
    <row r="279" spans="1:6" ht="15" customHeight="1" x14ac:dyDescent="0.2">
      <c r="A279" s="5" t="s">
        <v>252</v>
      </c>
      <c r="B279" s="13">
        <v>9</v>
      </c>
      <c r="C279" s="14">
        <v>1.2879991000000002E-2</v>
      </c>
      <c r="D279" s="14">
        <v>4.3714154097744361E-4</v>
      </c>
      <c r="E279" s="14">
        <v>0</v>
      </c>
      <c r="F279" s="15">
        <v>1.9500000000000002</v>
      </c>
    </row>
    <row r="280" spans="1:6" ht="15" customHeight="1" x14ac:dyDescent="0.2">
      <c r="A280" s="6" t="s">
        <v>253</v>
      </c>
      <c r="B280" s="10">
        <v>17</v>
      </c>
      <c r="C280" s="11">
        <v>5.5065701000000015E-2</v>
      </c>
      <c r="D280" s="11">
        <v>1.0285699999999999E-4</v>
      </c>
      <c r="E280" s="11">
        <v>0</v>
      </c>
      <c r="F280" s="12">
        <v>5.33</v>
      </c>
    </row>
    <row r="281" spans="1:6" ht="15" customHeight="1" x14ac:dyDescent="0.2">
      <c r="A281" s="5" t="s">
        <v>555</v>
      </c>
      <c r="B281" s="13">
        <v>9</v>
      </c>
      <c r="C281" s="14">
        <v>3.9342750000000001E-3</v>
      </c>
      <c r="D281" s="14">
        <v>0</v>
      </c>
      <c r="E281" s="14">
        <v>0</v>
      </c>
      <c r="F281" s="15">
        <v>2.83</v>
      </c>
    </row>
    <row r="282" spans="1:6" ht="15" customHeight="1" x14ac:dyDescent="0.2">
      <c r="A282" s="5" t="s">
        <v>254</v>
      </c>
      <c r="B282" s="13">
        <v>4</v>
      </c>
      <c r="C282" s="14">
        <v>5.0077142999999998E-2</v>
      </c>
      <c r="D282" s="14">
        <v>0</v>
      </c>
      <c r="E282" s="14">
        <v>0</v>
      </c>
      <c r="F282" s="15">
        <v>0.8</v>
      </c>
    </row>
    <row r="283" spans="1:6" ht="15" customHeight="1" x14ac:dyDescent="0.2">
      <c r="A283" s="5" t="s">
        <v>255</v>
      </c>
      <c r="B283" s="13">
        <v>4</v>
      </c>
      <c r="C283" s="14">
        <v>1.054283E-3</v>
      </c>
      <c r="D283" s="14">
        <v>1.0285699999999999E-4</v>
      </c>
      <c r="E283" s="14">
        <v>0</v>
      </c>
      <c r="F283" s="15">
        <v>1.7</v>
      </c>
    </row>
    <row r="284" spans="1:6" ht="21" customHeight="1" x14ac:dyDescent="0.2">
      <c r="A284" s="5" t="s">
        <v>10</v>
      </c>
      <c r="B284" s="10">
        <f>SUM(B285+B295+B309+B324+B335+B341+B347)</f>
        <v>336</v>
      </c>
      <c r="C284" s="11">
        <f>SUM(C285+C295+C309+C324+C335+C341+C347)</f>
        <v>137.67715959</v>
      </c>
      <c r="D284" s="11">
        <f>SUM(D285+D295+D309+D324+D335+D341+D347)</f>
        <v>23.373900784225111</v>
      </c>
      <c r="E284" s="11">
        <f>SUM(E285+E295+E309+E324+E335+E341+E347)</f>
        <v>82.08217480622001</v>
      </c>
      <c r="F284" s="12">
        <f>SUM(F285+F295+F309+F324+F335+F341+F347)</f>
        <v>120345.51000000001</v>
      </c>
    </row>
    <row r="285" spans="1:6" ht="15" customHeight="1" x14ac:dyDescent="0.2">
      <c r="A285" s="6" t="s">
        <v>256</v>
      </c>
      <c r="B285" s="10">
        <v>42</v>
      </c>
      <c r="C285" s="11">
        <v>12.463914216000001</v>
      </c>
      <c r="D285" s="11">
        <v>0.93277999261904776</v>
      </c>
      <c r="E285" s="11">
        <v>1.6351428420000005</v>
      </c>
      <c r="F285" s="12">
        <v>8109.8099999999977</v>
      </c>
    </row>
    <row r="286" spans="1:6" ht="15" customHeight="1" x14ac:dyDescent="0.2">
      <c r="A286" s="5" t="s">
        <v>556</v>
      </c>
      <c r="B286" s="13">
        <v>3</v>
      </c>
      <c r="C286" s="14">
        <v>1.1799995000000001E-2</v>
      </c>
      <c r="D286" s="14">
        <v>0.01</v>
      </c>
      <c r="E286" s="14">
        <v>0</v>
      </c>
      <c r="F286" s="15">
        <v>6</v>
      </c>
    </row>
    <row r="287" spans="1:6" ht="15" customHeight="1" x14ac:dyDescent="0.2">
      <c r="A287" s="5" t="s">
        <v>257</v>
      </c>
      <c r="B287" s="13">
        <v>9</v>
      </c>
      <c r="C287" s="14">
        <v>0.143757104</v>
      </c>
      <c r="D287" s="14">
        <v>2.0571369333333336E-3</v>
      </c>
      <c r="E287" s="14">
        <v>0.13</v>
      </c>
      <c r="F287" s="15">
        <v>36.700000000000003</v>
      </c>
    </row>
    <row r="288" spans="1:6" ht="15" customHeight="1" x14ac:dyDescent="0.2">
      <c r="A288" s="5" t="s">
        <v>258</v>
      </c>
      <c r="B288" s="13">
        <v>1</v>
      </c>
      <c r="C288" s="14">
        <v>1.5428499999999999E-4</v>
      </c>
      <c r="D288" s="14">
        <v>0</v>
      </c>
      <c r="E288" s="14">
        <v>0</v>
      </c>
      <c r="F288" s="15">
        <v>0.2</v>
      </c>
    </row>
    <row r="289" spans="1:6" ht="15" customHeight="1" x14ac:dyDescent="0.2">
      <c r="A289" s="5" t="s">
        <v>259</v>
      </c>
      <c r="B289" s="13">
        <v>2</v>
      </c>
      <c r="C289" s="14">
        <v>1.5</v>
      </c>
      <c r="D289" s="14">
        <v>0.10000000000000002</v>
      </c>
      <c r="E289" s="14">
        <v>1.5</v>
      </c>
      <c r="F289" s="15">
        <v>723</v>
      </c>
    </row>
    <row r="290" spans="1:6" ht="15" customHeight="1" x14ac:dyDescent="0.2">
      <c r="A290" s="5" t="s">
        <v>260</v>
      </c>
      <c r="B290" s="13">
        <v>13</v>
      </c>
      <c r="C290" s="14">
        <v>0.28233999199999998</v>
      </c>
      <c r="D290" s="14">
        <v>1.2857100000000001E-4</v>
      </c>
      <c r="E290" s="14">
        <v>0</v>
      </c>
      <c r="F290" s="15">
        <v>218.13</v>
      </c>
    </row>
    <row r="291" spans="1:6" ht="15" customHeight="1" x14ac:dyDescent="0.2">
      <c r="A291" s="5" t="s">
        <v>261</v>
      </c>
      <c r="B291" s="13">
        <v>3</v>
      </c>
      <c r="C291" s="14">
        <v>3.5219984999999995E-2</v>
      </c>
      <c r="D291" s="14">
        <v>0</v>
      </c>
      <c r="E291" s="14">
        <v>5.1428419999999999E-3</v>
      </c>
      <c r="F291" s="15">
        <v>15.58</v>
      </c>
    </row>
    <row r="292" spans="1:6" ht="15" customHeight="1" x14ac:dyDescent="0.2">
      <c r="A292" s="5" t="s">
        <v>262</v>
      </c>
      <c r="B292" s="13">
        <v>6</v>
      </c>
      <c r="C292" s="14">
        <v>8.7005142840000005</v>
      </c>
      <c r="D292" s="14">
        <v>1.0465713685714287E-2</v>
      </c>
      <c r="E292" s="14">
        <v>0</v>
      </c>
      <c r="F292" s="15">
        <v>6170.1999999999989</v>
      </c>
    </row>
    <row r="293" spans="1:6" ht="15" customHeight="1" x14ac:dyDescent="0.2">
      <c r="A293" s="5" t="s">
        <v>263</v>
      </c>
      <c r="B293" s="13">
        <v>2</v>
      </c>
      <c r="C293" s="14">
        <v>1.25</v>
      </c>
      <c r="D293" s="14">
        <v>0.5</v>
      </c>
      <c r="E293" s="14">
        <v>0</v>
      </c>
      <c r="F293" s="15">
        <v>640</v>
      </c>
    </row>
    <row r="294" spans="1:6" ht="15" customHeight="1" x14ac:dyDescent="0.2">
      <c r="A294" s="5" t="s">
        <v>264</v>
      </c>
      <c r="B294" s="13">
        <v>3</v>
      </c>
      <c r="C294" s="14">
        <v>0.540128571</v>
      </c>
      <c r="D294" s="14">
        <v>0.31012857100000002</v>
      </c>
      <c r="E294" s="14">
        <v>0</v>
      </c>
      <c r="F294" s="15">
        <v>300</v>
      </c>
    </row>
    <row r="295" spans="1:6" ht="15" customHeight="1" x14ac:dyDescent="0.2">
      <c r="A295" s="6" t="s">
        <v>265</v>
      </c>
      <c r="B295" s="10">
        <v>39</v>
      </c>
      <c r="C295" s="11">
        <v>6.8125688000000004E-2</v>
      </c>
      <c r="D295" s="11">
        <v>1.4114280000000002E-3</v>
      </c>
      <c r="E295" s="11">
        <v>0</v>
      </c>
      <c r="F295" s="12">
        <v>42.525000000000006</v>
      </c>
    </row>
    <row r="296" spans="1:6" ht="15" customHeight="1" x14ac:dyDescent="0.2">
      <c r="A296" s="5" t="s">
        <v>557</v>
      </c>
      <c r="B296" s="13">
        <v>6</v>
      </c>
      <c r="C296" s="14">
        <v>2.110571E-2</v>
      </c>
      <c r="D296" s="14">
        <v>1.2857100000000001E-4</v>
      </c>
      <c r="E296" s="14">
        <v>0</v>
      </c>
      <c r="F296" s="15">
        <v>4.9799999999999995</v>
      </c>
    </row>
    <row r="297" spans="1:6" ht="15" customHeight="1" x14ac:dyDescent="0.2">
      <c r="A297" s="5" t="s">
        <v>266</v>
      </c>
      <c r="B297" s="13">
        <v>3</v>
      </c>
      <c r="C297" s="14">
        <v>8.74283E-4</v>
      </c>
      <c r="D297" s="14">
        <v>0</v>
      </c>
      <c r="E297" s="14">
        <v>0</v>
      </c>
      <c r="F297" s="15">
        <v>1.5500000000000003</v>
      </c>
    </row>
    <row r="298" spans="1:6" ht="15" customHeight="1" x14ac:dyDescent="0.2">
      <c r="A298" s="5" t="s">
        <v>267</v>
      </c>
      <c r="B298" s="13">
        <v>3</v>
      </c>
      <c r="C298" s="14">
        <v>1.0771426000000001E-2</v>
      </c>
      <c r="D298" s="14">
        <v>1E-3</v>
      </c>
      <c r="E298" s="14">
        <v>0</v>
      </c>
      <c r="F298" s="15">
        <v>21</v>
      </c>
    </row>
    <row r="299" spans="1:6" ht="15" customHeight="1" x14ac:dyDescent="0.2">
      <c r="A299" s="5" t="s">
        <v>268</v>
      </c>
      <c r="B299" s="13">
        <v>1</v>
      </c>
      <c r="C299" s="14">
        <v>0.01</v>
      </c>
      <c r="D299" s="14">
        <v>0</v>
      </c>
      <c r="E299" s="14">
        <v>0</v>
      </c>
      <c r="F299" s="15">
        <v>1.25</v>
      </c>
    </row>
    <row r="300" spans="1:6" ht="15" customHeight="1" x14ac:dyDescent="0.2">
      <c r="A300" s="5" t="s">
        <v>269</v>
      </c>
      <c r="B300" s="13">
        <v>7</v>
      </c>
      <c r="C300" s="14">
        <v>1.1182853000000001E-2</v>
      </c>
      <c r="D300" s="14">
        <v>7.714299999999999E-5</v>
      </c>
      <c r="E300" s="14">
        <v>0</v>
      </c>
      <c r="F300" s="15">
        <v>2.4449999999999998</v>
      </c>
    </row>
    <row r="301" spans="1:6" ht="15" customHeight="1" x14ac:dyDescent="0.2">
      <c r="A301" s="5" t="s">
        <v>250</v>
      </c>
      <c r="B301" s="13">
        <v>2</v>
      </c>
      <c r="C301" s="14">
        <v>2.0571400000000002E-4</v>
      </c>
      <c r="D301" s="14">
        <v>0</v>
      </c>
      <c r="E301" s="14">
        <v>0</v>
      </c>
      <c r="F301" s="15">
        <v>0.05</v>
      </c>
    </row>
    <row r="302" spans="1:6" ht="15" customHeight="1" x14ac:dyDescent="0.2">
      <c r="A302" s="5" t="s">
        <v>270</v>
      </c>
      <c r="B302" s="13">
        <v>2</v>
      </c>
      <c r="C302" s="14">
        <v>6.4285500000000012E-4</v>
      </c>
      <c r="D302" s="14">
        <v>0</v>
      </c>
      <c r="E302" s="14">
        <v>0</v>
      </c>
      <c r="F302" s="15">
        <v>0.7</v>
      </c>
    </row>
    <row r="303" spans="1:6" ht="15" customHeight="1" x14ac:dyDescent="0.2">
      <c r="A303" s="5" t="s">
        <v>271</v>
      </c>
      <c r="B303" s="13">
        <v>1</v>
      </c>
      <c r="C303" s="14">
        <v>3.08571E-4</v>
      </c>
      <c r="D303" s="14">
        <v>0</v>
      </c>
      <c r="E303" s="14">
        <v>0</v>
      </c>
      <c r="F303" s="15">
        <v>0.4</v>
      </c>
    </row>
    <row r="304" spans="1:6" ht="15" customHeight="1" x14ac:dyDescent="0.2">
      <c r="A304" s="5" t="s">
        <v>272</v>
      </c>
      <c r="B304" s="13">
        <v>4</v>
      </c>
      <c r="C304" s="14">
        <v>8.4856900000000008E-4</v>
      </c>
      <c r="D304" s="14">
        <v>0</v>
      </c>
      <c r="E304" s="14">
        <v>0</v>
      </c>
      <c r="F304" s="15">
        <v>0.75</v>
      </c>
    </row>
    <row r="305" spans="1:6" ht="15" customHeight="1" x14ac:dyDescent="0.2">
      <c r="A305" s="5" t="s">
        <v>273</v>
      </c>
      <c r="B305" s="13">
        <v>5</v>
      </c>
      <c r="C305" s="14">
        <v>9.2571100000000007E-4</v>
      </c>
      <c r="D305" s="14">
        <v>2.0571399999999996E-4</v>
      </c>
      <c r="E305" s="14">
        <v>0</v>
      </c>
      <c r="F305" s="15">
        <v>1.05</v>
      </c>
    </row>
    <row r="306" spans="1:6" ht="15" customHeight="1" x14ac:dyDescent="0.2">
      <c r="A306" s="5" t="s">
        <v>274</v>
      </c>
      <c r="B306" s="13">
        <v>1</v>
      </c>
      <c r="C306" s="14">
        <v>0.01</v>
      </c>
      <c r="D306" s="14">
        <v>0</v>
      </c>
      <c r="E306" s="14">
        <v>0</v>
      </c>
      <c r="F306" s="15">
        <v>7</v>
      </c>
    </row>
    <row r="307" spans="1:6" ht="15" customHeight="1" x14ac:dyDescent="0.2">
      <c r="A307" s="5" t="s">
        <v>151</v>
      </c>
      <c r="B307" s="13">
        <v>1</v>
      </c>
      <c r="C307" s="14">
        <v>1.0285699999999999E-4</v>
      </c>
      <c r="D307" s="14">
        <v>0</v>
      </c>
      <c r="E307" s="14">
        <v>0</v>
      </c>
      <c r="F307" s="15">
        <v>0.3</v>
      </c>
    </row>
    <row r="308" spans="1:6" ht="15" customHeight="1" x14ac:dyDescent="0.2">
      <c r="A308" s="5" t="s">
        <v>275</v>
      </c>
      <c r="B308" s="13">
        <v>3</v>
      </c>
      <c r="C308" s="14">
        <v>1.1571390000000002E-3</v>
      </c>
      <c r="D308" s="14">
        <v>0</v>
      </c>
      <c r="E308" s="14">
        <v>0</v>
      </c>
      <c r="F308" s="15">
        <v>1.05</v>
      </c>
    </row>
    <row r="309" spans="1:6" ht="15" customHeight="1" x14ac:dyDescent="0.2">
      <c r="A309" s="6" t="s">
        <v>276</v>
      </c>
      <c r="B309" s="10">
        <v>104</v>
      </c>
      <c r="C309" s="11">
        <v>75.085485612000014</v>
      </c>
      <c r="D309" s="11">
        <v>16.676829391806063</v>
      </c>
      <c r="E309" s="11">
        <v>44.197006250000008</v>
      </c>
      <c r="F309" s="12">
        <v>62478.51</v>
      </c>
    </row>
    <row r="310" spans="1:6" ht="15" customHeight="1" x14ac:dyDescent="0.2">
      <c r="A310" s="5" t="s">
        <v>558</v>
      </c>
      <c r="B310" s="13">
        <v>9</v>
      </c>
      <c r="C310" s="14">
        <v>1.9863514100000002</v>
      </c>
      <c r="D310" s="14">
        <v>0.50267714266666674</v>
      </c>
      <c r="E310" s="14">
        <v>1.9599999999999995</v>
      </c>
      <c r="F310" s="15">
        <v>775.95</v>
      </c>
    </row>
    <row r="311" spans="1:6" ht="15" customHeight="1" x14ac:dyDescent="0.2">
      <c r="A311" s="5" t="s">
        <v>107</v>
      </c>
      <c r="B311" s="13">
        <v>5</v>
      </c>
      <c r="C311" s="14">
        <v>1.206685695</v>
      </c>
      <c r="D311" s="14">
        <v>1.000154285</v>
      </c>
      <c r="E311" s="14">
        <v>0</v>
      </c>
      <c r="F311" s="15">
        <v>15.010000000000002</v>
      </c>
    </row>
    <row r="312" spans="1:6" ht="15" customHeight="1" x14ac:dyDescent="0.2">
      <c r="A312" s="5" t="s">
        <v>277</v>
      </c>
      <c r="B312" s="13">
        <v>4</v>
      </c>
      <c r="C312" s="14">
        <v>3.1028567999999996E-2</v>
      </c>
      <c r="D312" s="14">
        <v>0</v>
      </c>
      <c r="E312" s="14">
        <v>0</v>
      </c>
      <c r="F312" s="15">
        <v>8.25</v>
      </c>
    </row>
    <row r="313" spans="1:6" ht="15" customHeight="1" x14ac:dyDescent="0.2">
      <c r="A313" s="5" t="s">
        <v>278</v>
      </c>
      <c r="B313" s="13">
        <v>9</v>
      </c>
      <c r="C313" s="14">
        <v>4.8051428420000004</v>
      </c>
      <c r="D313" s="14">
        <v>1.5281666666666665</v>
      </c>
      <c r="E313" s="14">
        <v>4.1170062500000002</v>
      </c>
      <c r="F313" s="15">
        <v>3987.5</v>
      </c>
    </row>
    <row r="314" spans="1:6" ht="15" customHeight="1" x14ac:dyDescent="0.2">
      <c r="A314" s="5" t="s">
        <v>279</v>
      </c>
      <c r="B314" s="13">
        <v>11</v>
      </c>
      <c r="C314" s="14">
        <v>10.140128571</v>
      </c>
      <c r="D314" s="14">
        <v>3.0320000000000005</v>
      </c>
      <c r="E314" s="14">
        <v>8.84</v>
      </c>
      <c r="F314" s="15">
        <v>7422.2000000000016</v>
      </c>
    </row>
    <row r="315" spans="1:6" ht="15" customHeight="1" x14ac:dyDescent="0.2">
      <c r="A315" s="5" t="s">
        <v>280</v>
      </c>
      <c r="B315" s="13">
        <v>13</v>
      </c>
      <c r="C315" s="14">
        <v>21.560334285</v>
      </c>
      <c r="D315" s="14">
        <v>1.9999999999999998</v>
      </c>
      <c r="E315" s="14">
        <v>6.9300000000000006</v>
      </c>
      <c r="F315" s="15">
        <v>22745.519999999997</v>
      </c>
    </row>
    <row r="316" spans="1:6" ht="15" customHeight="1" x14ac:dyDescent="0.2">
      <c r="A316" s="5" t="s">
        <v>281</v>
      </c>
      <c r="B316" s="13">
        <v>6</v>
      </c>
      <c r="C316" s="14">
        <v>5.0920571369999985</v>
      </c>
      <c r="D316" s="14">
        <v>4.0002571422000006</v>
      </c>
      <c r="E316" s="14">
        <v>5</v>
      </c>
      <c r="F316" s="15">
        <v>942</v>
      </c>
    </row>
    <row r="317" spans="1:6" ht="15" customHeight="1" x14ac:dyDescent="0.2">
      <c r="A317" s="5" t="s">
        <v>282</v>
      </c>
      <c r="B317" s="13">
        <v>3</v>
      </c>
      <c r="C317" s="14">
        <v>1.051028568</v>
      </c>
      <c r="D317" s="14">
        <v>1.0499999999999998</v>
      </c>
      <c r="E317" s="14">
        <v>0</v>
      </c>
      <c r="F317" s="15">
        <v>1.7499999999999998</v>
      </c>
    </row>
    <row r="318" spans="1:6" ht="15" customHeight="1" x14ac:dyDescent="0.2">
      <c r="A318" s="5" t="s">
        <v>283</v>
      </c>
      <c r="B318" s="13">
        <v>10</v>
      </c>
      <c r="C318" s="14">
        <v>0.65992568700000009</v>
      </c>
      <c r="D318" s="14">
        <v>1.25E-3</v>
      </c>
      <c r="E318" s="14">
        <v>0.1</v>
      </c>
      <c r="F318" s="15">
        <v>614.29999999999995</v>
      </c>
    </row>
    <row r="319" spans="1:6" ht="15" customHeight="1" x14ac:dyDescent="0.2">
      <c r="A319" s="5" t="s">
        <v>252</v>
      </c>
      <c r="B319" s="13">
        <v>10</v>
      </c>
      <c r="C319" s="14">
        <v>11.890205714</v>
      </c>
      <c r="D319" s="14">
        <v>2.3499999999999996</v>
      </c>
      <c r="E319" s="14">
        <v>9.0500000000000007</v>
      </c>
      <c r="F319" s="15">
        <v>10550.25</v>
      </c>
    </row>
    <row r="320" spans="1:6" ht="15" customHeight="1" x14ac:dyDescent="0.2">
      <c r="A320" s="5" t="s">
        <v>284</v>
      </c>
      <c r="B320" s="13">
        <v>3</v>
      </c>
      <c r="C320" s="14">
        <v>5.0179999000000003E-2</v>
      </c>
      <c r="D320" s="14">
        <v>5.1428000000000003E-5</v>
      </c>
      <c r="E320" s="14">
        <v>0</v>
      </c>
      <c r="F320" s="15">
        <v>0.03</v>
      </c>
    </row>
    <row r="321" spans="1:6" ht="15" customHeight="1" x14ac:dyDescent="0.2">
      <c r="A321" s="5" t="s">
        <v>285</v>
      </c>
      <c r="B321" s="13">
        <v>8</v>
      </c>
      <c r="C321" s="14">
        <v>7.93</v>
      </c>
      <c r="D321" s="14">
        <v>1.0049999999999999</v>
      </c>
      <c r="E321" s="14">
        <v>7</v>
      </c>
      <c r="F321" s="15">
        <v>6984</v>
      </c>
    </row>
    <row r="322" spans="1:6" ht="15" customHeight="1" x14ac:dyDescent="0.2">
      <c r="A322" s="5" t="s">
        <v>286</v>
      </c>
      <c r="B322" s="13">
        <v>4</v>
      </c>
      <c r="C322" s="14">
        <v>2.051902852</v>
      </c>
      <c r="D322" s="14">
        <v>0</v>
      </c>
      <c r="E322" s="14">
        <v>1.2000000000000002</v>
      </c>
      <c r="F322" s="15">
        <v>2201.25</v>
      </c>
    </row>
    <row r="323" spans="1:6" ht="15" customHeight="1" x14ac:dyDescent="0.2">
      <c r="A323" s="5" t="s">
        <v>287</v>
      </c>
      <c r="B323" s="13">
        <v>9</v>
      </c>
      <c r="C323" s="14">
        <v>6.6305142839999993</v>
      </c>
      <c r="D323" s="14">
        <v>0.20727272727272728</v>
      </c>
      <c r="E323" s="14">
        <v>0</v>
      </c>
      <c r="F323" s="15">
        <v>6230.5</v>
      </c>
    </row>
    <row r="324" spans="1:6" ht="15" customHeight="1" x14ac:dyDescent="0.2">
      <c r="A324" s="6" t="s">
        <v>288</v>
      </c>
      <c r="B324" s="10">
        <v>47</v>
      </c>
      <c r="C324" s="11">
        <v>18.054634210000003</v>
      </c>
      <c r="D324" s="11">
        <v>1.3885667999999998E-3</v>
      </c>
      <c r="E324" s="11">
        <v>18.000025714220001</v>
      </c>
      <c r="F324" s="12">
        <v>21040.54</v>
      </c>
    </row>
    <row r="325" spans="1:6" ht="15" customHeight="1" x14ac:dyDescent="0.2">
      <c r="A325" s="5" t="s">
        <v>559</v>
      </c>
      <c r="B325" s="13">
        <v>5</v>
      </c>
      <c r="C325" s="14">
        <v>2.3142789999999998E-3</v>
      </c>
      <c r="D325" s="14">
        <v>0</v>
      </c>
      <c r="E325" s="14">
        <v>2.571422E-5</v>
      </c>
      <c r="F325" s="15">
        <v>2.09</v>
      </c>
    </row>
    <row r="326" spans="1:6" ht="15" customHeight="1" x14ac:dyDescent="0.2">
      <c r="A326" s="5" t="s">
        <v>289</v>
      </c>
      <c r="B326" s="13">
        <v>13</v>
      </c>
      <c r="C326" s="14">
        <v>7.94569E-3</v>
      </c>
      <c r="D326" s="14">
        <v>6.1714099999999987E-4</v>
      </c>
      <c r="E326" s="14">
        <v>0</v>
      </c>
      <c r="F326" s="15">
        <v>9.3499999999999979</v>
      </c>
    </row>
    <row r="327" spans="1:6" ht="15" customHeight="1" x14ac:dyDescent="0.2">
      <c r="A327" s="5" t="s">
        <v>290</v>
      </c>
      <c r="B327" s="13">
        <v>5</v>
      </c>
      <c r="C327" s="14">
        <v>3.2571420999999996E-2</v>
      </c>
      <c r="D327" s="14">
        <v>2.5714219999999999E-4</v>
      </c>
      <c r="E327" s="14">
        <v>0</v>
      </c>
      <c r="F327" s="15">
        <v>10.51</v>
      </c>
    </row>
    <row r="328" spans="1:6" ht="15" customHeight="1" x14ac:dyDescent="0.2">
      <c r="A328" s="5" t="s">
        <v>291</v>
      </c>
      <c r="B328" s="13">
        <v>5</v>
      </c>
      <c r="C328" s="14">
        <v>14.001337138</v>
      </c>
      <c r="D328" s="14">
        <v>0</v>
      </c>
      <c r="E328" s="14">
        <v>14</v>
      </c>
      <c r="F328" s="15">
        <v>14001.7</v>
      </c>
    </row>
    <row r="329" spans="1:6" ht="15" customHeight="1" x14ac:dyDescent="0.2">
      <c r="A329" s="5" t="s">
        <v>230</v>
      </c>
      <c r="B329" s="13">
        <v>4</v>
      </c>
      <c r="C329" s="14">
        <v>9.5142600000000012E-4</v>
      </c>
      <c r="D329" s="14">
        <v>0</v>
      </c>
      <c r="E329" s="14">
        <v>0</v>
      </c>
      <c r="F329" s="15">
        <v>2.84</v>
      </c>
    </row>
    <row r="330" spans="1:6" ht="15" customHeight="1" x14ac:dyDescent="0.2">
      <c r="A330" s="5" t="s">
        <v>292</v>
      </c>
      <c r="B330" s="13">
        <v>1</v>
      </c>
      <c r="C330" s="14">
        <v>5.1428000000000003E-5</v>
      </c>
      <c r="D330" s="14">
        <v>5.1428000000000003E-5</v>
      </c>
      <c r="E330" s="14">
        <v>0</v>
      </c>
      <c r="F330" s="15">
        <v>0</v>
      </c>
    </row>
    <row r="331" spans="1:6" ht="15" customHeight="1" x14ac:dyDescent="0.2">
      <c r="A331" s="5" t="s">
        <v>293</v>
      </c>
      <c r="B331" s="13">
        <v>4</v>
      </c>
      <c r="C331" s="14">
        <v>6.2999809999999996E-3</v>
      </c>
      <c r="D331" s="14">
        <v>2.5714200000000003E-4</v>
      </c>
      <c r="E331" s="14">
        <v>0</v>
      </c>
      <c r="F331" s="15">
        <v>8.8000000000000007</v>
      </c>
    </row>
    <row r="332" spans="1:6" ht="15" customHeight="1" x14ac:dyDescent="0.2">
      <c r="A332" s="5" t="s">
        <v>294</v>
      </c>
      <c r="B332" s="13">
        <v>1</v>
      </c>
      <c r="C332" s="14">
        <v>3.8571299999999998E-4</v>
      </c>
      <c r="D332" s="14">
        <v>2.0571359999999999E-4</v>
      </c>
      <c r="E332" s="14">
        <v>0</v>
      </c>
      <c r="F332" s="15">
        <v>0.05</v>
      </c>
    </row>
    <row r="333" spans="1:6" ht="15" customHeight="1" x14ac:dyDescent="0.2">
      <c r="A333" s="5" t="s">
        <v>295</v>
      </c>
      <c r="B333" s="13">
        <v>7</v>
      </c>
      <c r="C333" s="14">
        <v>4.0018771369999993</v>
      </c>
      <c r="D333" s="14">
        <v>0</v>
      </c>
      <c r="E333" s="14">
        <v>4</v>
      </c>
      <c r="F333" s="15">
        <v>7004.0999999999995</v>
      </c>
    </row>
    <row r="334" spans="1:6" ht="15" customHeight="1" x14ac:dyDescent="0.2">
      <c r="A334" s="5" t="s">
        <v>296</v>
      </c>
      <c r="B334" s="13">
        <v>2</v>
      </c>
      <c r="C334" s="14">
        <v>8.9999700000000004E-4</v>
      </c>
      <c r="D334" s="14">
        <v>0</v>
      </c>
      <c r="E334" s="14">
        <v>0</v>
      </c>
      <c r="F334" s="15">
        <v>1.1000000000000001</v>
      </c>
    </row>
    <row r="335" spans="1:6" ht="15" customHeight="1" x14ac:dyDescent="0.2">
      <c r="A335" s="6" t="s">
        <v>297</v>
      </c>
      <c r="B335" s="10">
        <v>12</v>
      </c>
      <c r="C335" s="11">
        <v>1.4165701999999999E-2</v>
      </c>
      <c r="D335" s="11">
        <v>0</v>
      </c>
      <c r="E335" s="11">
        <v>0</v>
      </c>
      <c r="F335" s="12">
        <v>6.7750000000000004</v>
      </c>
    </row>
    <row r="336" spans="1:6" ht="15" customHeight="1" x14ac:dyDescent="0.2">
      <c r="A336" s="5" t="s">
        <v>560</v>
      </c>
      <c r="B336" s="13">
        <v>4</v>
      </c>
      <c r="C336" s="14">
        <v>1.0951425000000001E-2</v>
      </c>
      <c r="D336" s="14">
        <v>0</v>
      </c>
      <c r="E336" s="14">
        <v>0</v>
      </c>
      <c r="F336" s="15">
        <v>2.15</v>
      </c>
    </row>
    <row r="337" spans="1:6" ht="15" customHeight="1" x14ac:dyDescent="0.2">
      <c r="A337" s="5" t="s">
        <v>298</v>
      </c>
      <c r="B337" s="13">
        <v>1</v>
      </c>
      <c r="C337" s="14">
        <v>2.5714200000000003E-4</v>
      </c>
      <c r="D337" s="14">
        <v>0</v>
      </c>
      <c r="E337" s="14">
        <v>0</v>
      </c>
      <c r="F337" s="15">
        <v>1</v>
      </c>
    </row>
    <row r="338" spans="1:6" ht="15" customHeight="1" x14ac:dyDescent="0.2">
      <c r="A338" s="5" t="s">
        <v>299</v>
      </c>
      <c r="B338" s="13">
        <v>3</v>
      </c>
      <c r="C338" s="14">
        <v>2.1342799999999997E-3</v>
      </c>
      <c r="D338" s="14">
        <v>0</v>
      </c>
      <c r="E338" s="14">
        <v>0</v>
      </c>
      <c r="F338" s="15">
        <v>3.01</v>
      </c>
    </row>
    <row r="339" spans="1:6" ht="15" customHeight="1" x14ac:dyDescent="0.2">
      <c r="A339" s="5" t="s">
        <v>300</v>
      </c>
      <c r="B339" s="13">
        <v>1</v>
      </c>
      <c r="C339" s="14">
        <v>1.2857100000000001E-4</v>
      </c>
      <c r="D339" s="14">
        <v>0</v>
      </c>
      <c r="E339" s="14">
        <v>0</v>
      </c>
      <c r="F339" s="15">
        <v>0.5</v>
      </c>
    </row>
    <row r="340" spans="1:6" ht="15" customHeight="1" x14ac:dyDescent="0.2">
      <c r="A340" s="5" t="s">
        <v>301</v>
      </c>
      <c r="B340" s="13">
        <v>3</v>
      </c>
      <c r="C340" s="14">
        <v>6.9428400000000009E-4</v>
      </c>
      <c r="D340" s="14">
        <v>0</v>
      </c>
      <c r="E340" s="14">
        <v>0</v>
      </c>
      <c r="F340" s="15">
        <v>0.11500000000000002</v>
      </c>
    </row>
    <row r="341" spans="1:6" ht="15" customHeight="1" x14ac:dyDescent="0.2">
      <c r="A341" s="6" t="s">
        <v>302</v>
      </c>
      <c r="B341" s="10">
        <v>46</v>
      </c>
      <c r="C341" s="11">
        <v>0.21447709999999998</v>
      </c>
      <c r="D341" s="11">
        <v>6.091422E-3</v>
      </c>
      <c r="E341" s="11">
        <v>0</v>
      </c>
      <c r="F341" s="12">
        <v>451.02000000000004</v>
      </c>
    </row>
    <row r="342" spans="1:6" ht="15" customHeight="1" x14ac:dyDescent="0.2">
      <c r="A342" s="5" t="s">
        <v>561</v>
      </c>
      <c r="B342" s="13">
        <v>13</v>
      </c>
      <c r="C342" s="14">
        <v>0.20269999299999999</v>
      </c>
      <c r="D342" s="14">
        <v>5.3971390000000004E-3</v>
      </c>
      <c r="E342" s="14">
        <v>0</v>
      </c>
      <c r="F342" s="15">
        <v>436.25</v>
      </c>
    </row>
    <row r="343" spans="1:6" ht="15" customHeight="1" x14ac:dyDescent="0.2">
      <c r="A343" s="5" t="s">
        <v>303</v>
      </c>
      <c r="B343" s="13">
        <v>1</v>
      </c>
      <c r="C343" s="14">
        <v>5.1428400000000005E-4</v>
      </c>
      <c r="D343" s="14">
        <v>0</v>
      </c>
      <c r="E343" s="14">
        <v>0</v>
      </c>
      <c r="F343" s="15">
        <v>5.0000000000000001E-3</v>
      </c>
    </row>
    <row r="344" spans="1:6" ht="15" customHeight="1" x14ac:dyDescent="0.2">
      <c r="A344" s="5" t="s">
        <v>304</v>
      </c>
      <c r="B344" s="13">
        <v>1</v>
      </c>
      <c r="C344" s="14">
        <v>2.5714200000000003E-4</v>
      </c>
      <c r="D344" s="14">
        <v>0</v>
      </c>
      <c r="E344" s="14">
        <v>0</v>
      </c>
      <c r="F344" s="15">
        <v>0.01</v>
      </c>
    </row>
    <row r="345" spans="1:6" ht="15" customHeight="1" x14ac:dyDescent="0.2">
      <c r="A345" s="5" t="s">
        <v>305</v>
      </c>
      <c r="B345" s="13">
        <v>8</v>
      </c>
      <c r="C345" s="14">
        <v>1.748566E-3</v>
      </c>
      <c r="D345" s="14">
        <v>1.2857100000000001E-4</v>
      </c>
      <c r="E345" s="14">
        <v>0</v>
      </c>
      <c r="F345" s="15">
        <v>1.49</v>
      </c>
    </row>
    <row r="346" spans="1:6" ht="15" customHeight="1" x14ac:dyDescent="0.2">
      <c r="A346" s="5" t="s">
        <v>306</v>
      </c>
      <c r="B346" s="13">
        <v>23</v>
      </c>
      <c r="C346" s="14">
        <v>9.2571149999999998E-3</v>
      </c>
      <c r="D346" s="14">
        <v>5.6571200000000012E-4</v>
      </c>
      <c r="E346" s="14">
        <v>0</v>
      </c>
      <c r="F346" s="15">
        <v>13.265000000000001</v>
      </c>
    </row>
    <row r="347" spans="1:6" ht="15" customHeight="1" x14ac:dyDescent="0.2">
      <c r="A347" s="5" t="s">
        <v>527</v>
      </c>
      <c r="B347" s="10">
        <v>46</v>
      </c>
      <c r="C347" s="11">
        <v>31.776357061999995</v>
      </c>
      <c r="D347" s="11">
        <v>5.7553999830000011</v>
      </c>
      <c r="E347" s="11">
        <v>18.25</v>
      </c>
      <c r="F347" s="12">
        <v>28216.329999999994</v>
      </c>
    </row>
    <row r="348" spans="1:6" ht="15" customHeight="1" x14ac:dyDescent="0.2">
      <c r="A348" s="5" t="s">
        <v>562</v>
      </c>
      <c r="B348" s="13">
        <v>7</v>
      </c>
      <c r="C348" s="14">
        <v>20.549999999999997</v>
      </c>
      <c r="D348" s="14">
        <v>3</v>
      </c>
      <c r="E348" s="14">
        <v>13.05</v>
      </c>
      <c r="F348" s="15">
        <v>23103</v>
      </c>
    </row>
    <row r="349" spans="1:6" ht="15" customHeight="1" x14ac:dyDescent="0.2">
      <c r="A349" s="5" t="s">
        <v>307</v>
      </c>
      <c r="B349" s="13">
        <v>1</v>
      </c>
      <c r="C349" s="14">
        <v>2.5714200000000003E-4</v>
      </c>
      <c r="D349" s="14">
        <v>0</v>
      </c>
      <c r="E349" s="14">
        <v>0</v>
      </c>
      <c r="F349" s="15">
        <v>0.03</v>
      </c>
    </row>
    <row r="350" spans="1:6" ht="15" customHeight="1" x14ac:dyDescent="0.2">
      <c r="A350" s="5" t="s">
        <v>308</v>
      </c>
      <c r="B350" s="13">
        <v>7</v>
      </c>
      <c r="C350" s="14">
        <v>1.8257080000000005E-3</v>
      </c>
      <c r="D350" s="14">
        <v>2.8285600000000006E-4</v>
      </c>
      <c r="E350" s="14">
        <v>0</v>
      </c>
      <c r="F350" s="15">
        <v>1.57</v>
      </c>
    </row>
    <row r="351" spans="1:6" ht="15" customHeight="1" x14ac:dyDescent="0.2">
      <c r="A351" s="5" t="s">
        <v>309</v>
      </c>
      <c r="B351" s="13">
        <v>5</v>
      </c>
      <c r="C351" s="14">
        <v>7.202571421</v>
      </c>
      <c r="D351" s="14">
        <v>1.75</v>
      </c>
      <c r="E351" s="14">
        <v>5.2</v>
      </c>
      <c r="F351" s="15">
        <v>3100.5</v>
      </c>
    </row>
    <row r="352" spans="1:6" ht="15" customHeight="1" x14ac:dyDescent="0.2">
      <c r="A352" s="5" t="s">
        <v>310</v>
      </c>
      <c r="B352" s="13">
        <v>2</v>
      </c>
      <c r="C352" s="14">
        <v>1.0285680000000001E-3</v>
      </c>
      <c r="D352" s="14">
        <v>0</v>
      </c>
      <c r="E352" s="14">
        <v>0</v>
      </c>
      <c r="F352" s="15">
        <v>2</v>
      </c>
    </row>
    <row r="353" spans="1:6" ht="15" customHeight="1" x14ac:dyDescent="0.2">
      <c r="A353" s="5" t="s">
        <v>311</v>
      </c>
      <c r="B353" s="13">
        <v>8</v>
      </c>
      <c r="C353" s="14">
        <v>4.0019542800000005</v>
      </c>
      <c r="D353" s="14">
        <v>1.000205714</v>
      </c>
      <c r="E353" s="14">
        <v>0</v>
      </c>
      <c r="F353" s="15">
        <v>2000.97</v>
      </c>
    </row>
    <row r="354" spans="1:6" ht="15" customHeight="1" x14ac:dyDescent="0.2">
      <c r="A354" s="5" t="s">
        <v>312</v>
      </c>
      <c r="B354" s="13">
        <v>2</v>
      </c>
      <c r="C354" s="14">
        <v>5.3999799999999998E-4</v>
      </c>
      <c r="D354" s="14">
        <v>1.5428499999999999E-4</v>
      </c>
      <c r="E354" s="14">
        <v>0</v>
      </c>
      <c r="F354" s="15">
        <v>1.5</v>
      </c>
    </row>
    <row r="355" spans="1:6" ht="15" customHeight="1" x14ac:dyDescent="0.2">
      <c r="A355" s="5" t="s">
        <v>313</v>
      </c>
      <c r="B355" s="13">
        <v>14</v>
      </c>
      <c r="C355" s="14">
        <v>1.8179944999999996E-2</v>
      </c>
      <c r="D355" s="14">
        <v>4.7571280000000002E-3</v>
      </c>
      <c r="E355" s="14">
        <v>0</v>
      </c>
      <c r="F355" s="15">
        <v>6.76</v>
      </c>
    </row>
    <row r="356" spans="1:6" ht="21" customHeight="1" x14ac:dyDescent="0.2">
      <c r="A356" s="5" t="s">
        <v>11</v>
      </c>
      <c r="B356" s="10">
        <f>SUM(B357+B359+B366+B369+B389)</f>
        <v>510</v>
      </c>
      <c r="C356" s="11">
        <f t="shared" ref="C356:F356" si="3">SUM(C357+C359+C366+C369+C389)</f>
        <v>0.46675816500000006</v>
      </c>
      <c r="D356" s="11">
        <f t="shared" si="3"/>
        <v>7.8933419514623848E-2</v>
      </c>
      <c r="E356" s="11">
        <f t="shared" si="3"/>
        <v>0.10257142099999997</v>
      </c>
      <c r="F356" s="12">
        <f t="shared" si="3"/>
        <v>348.46119999999991</v>
      </c>
    </row>
    <row r="357" spans="1:6" ht="15" customHeight="1" x14ac:dyDescent="0.2">
      <c r="A357" s="6" t="s">
        <v>314</v>
      </c>
      <c r="B357" s="10">
        <v>1</v>
      </c>
      <c r="C357" s="11">
        <v>2.5714200000000003E-4</v>
      </c>
      <c r="D357" s="11">
        <v>0</v>
      </c>
      <c r="E357" s="11">
        <v>0</v>
      </c>
      <c r="F357" s="12">
        <v>0.3</v>
      </c>
    </row>
    <row r="358" spans="1:6" ht="15" customHeight="1" x14ac:dyDescent="0.2">
      <c r="A358" s="5" t="s">
        <v>315</v>
      </c>
      <c r="B358" s="13">
        <v>1</v>
      </c>
      <c r="C358" s="14">
        <v>2.5714200000000003E-4</v>
      </c>
      <c r="D358" s="14">
        <v>0</v>
      </c>
      <c r="E358" s="14">
        <v>0</v>
      </c>
      <c r="F358" s="15">
        <v>0.3</v>
      </c>
    </row>
    <row r="359" spans="1:6" ht="15" customHeight="1" x14ac:dyDescent="0.2">
      <c r="A359" s="6" t="s">
        <v>316</v>
      </c>
      <c r="B359" s="10">
        <v>115</v>
      </c>
      <c r="C359" s="11">
        <v>0.17315126499999997</v>
      </c>
      <c r="D359" s="11">
        <v>6.4474270583333368E-2</v>
      </c>
      <c r="E359" s="11">
        <v>0.10257142099999997</v>
      </c>
      <c r="F359" s="12">
        <v>130.03700000000006</v>
      </c>
    </row>
    <row r="360" spans="1:6" ht="15" customHeight="1" x14ac:dyDescent="0.2">
      <c r="A360" s="5" t="s">
        <v>583</v>
      </c>
      <c r="B360" s="13">
        <v>31</v>
      </c>
      <c r="C360" s="14">
        <v>7.4571190000000016E-3</v>
      </c>
      <c r="D360" s="14">
        <v>2.9828480000000002E-3</v>
      </c>
      <c r="E360" s="14">
        <v>0</v>
      </c>
      <c r="F360" s="15">
        <v>4.7720000000000011</v>
      </c>
    </row>
    <row r="361" spans="1:6" ht="15" customHeight="1" x14ac:dyDescent="0.2">
      <c r="A361" s="5" t="s">
        <v>317</v>
      </c>
      <c r="B361" s="13">
        <v>1</v>
      </c>
      <c r="C361" s="14">
        <v>1.2857109999999999E-3</v>
      </c>
      <c r="D361" s="14">
        <v>0</v>
      </c>
      <c r="E361" s="14">
        <v>0</v>
      </c>
      <c r="F361" s="15">
        <v>0.3</v>
      </c>
    </row>
    <row r="362" spans="1:6" ht="15" customHeight="1" x14ac:dyDescent="0.2">
      <c r="A362" s="5" t="s">
        <v>318</v>
      </c>
      <c r="B362" s="13">
        <v>4</v>
      </c>
      <c r="C362" s="14">
        <v>1.1311424E-2</v>
      </c>
      <c r="D362" s="14">
        <v>1.0154284999999999E-2</v>
      </c>
      <c r="E362" s="14">
        <v>0</v>
      </c>
      <c r="F362" s="15">
        <v>3.5999999999999996</v>
      </c>
    </row>
    <row r="363" spans="1:6" ht="15" customHeight="1" x14ac:dyDescent="0.2">
      <c r="A363" s="5" t="s">
        <v>319</v>
      </c>
      <c r="B363" s="13">
        <v>1</v>
      </c>
      <c r="C363" s="14">
        <v>1.2857100000000001E-4</v>
      </c>
      <c r="D363" s="14">
        <v>2.5714200000000002E-5</v>
      </c>
      <c r="E363" s="14">
        <v>0</v>
      </c>
      <c r="F363" s="15">
        <v>0.02</v>
      </c>
    </row>
    <row r="364" spans="1:6" ht="15" customHeight="1" x14ac:dyDescent="0.2">
      <c r="A364" s="5" t="s">
        <v>592</v>
      </c>
      <c r="B364" s="13">
        <v>1</v>
      </c>
      <c r="C364" s="14">
        <v>5.1428400000000005E-4</v>
      </c>
      <c r="D364" s="14">
        <v>0</v>
      </c>
      <c r="E364" s="14">
        <v>0</v>
      </c>
      <c r="F364" s="15">
        <v>0.5</v>
      </c>
    </row>
    <row r="365" spans="1:6" ht="15" customHeight="1" x14ac:dyDescent="0.2">
      <c r="A365" s="5" t="s">
        <v>320</v>
      </c>
      <c r="B365" s="13">
        <v>77</v>
      </c>
      <c r="C365" s="14">
        <v>0.15245415600000001</v>
      </c>
      <c r="D365" s="14">
        <v>5.1311423383333332E-2</v>
      </c>
      <c r="E365" s="14">
        <v>0.10257142099999995</v>
      </c>
      <c r="F365" s="15">
        <v>120.845</v>
      </c>
    </row>
    <row r="366" spans="1:6" ht="15" customHeight="1" x14ac:dyDescent="0.2">
      <c r="A366" s="6" t="s">
        <v>321</v>
      </c>
      <c r="B366" s="10">
        <v>7</v>
      </c>
      <c r="C366" s="11">
        <v>1.1185682000000002E-2</v>
      </c>
      <c r="D366" s="11">
        <v>5.1428426666666669E-7</v>
      </c>
      <c r="E366" s="11">
        <v>0</v>
      </c>
      <c r="F366" s="12">
        <v>10.500000000000002</v>
      </c>
    </row>
    <row r="367" spans="1:6" ht="15" customHeight="1" x14ac:dyDescent="0.2">
      <c r="A367" s="5" t="s">
        <v>322</v>
      </c>
      <c r="B367" s="13">
        <v>3</v>
      </c>
      <c r="C367" s="14">
        <v>9.2571169999999987E-3</v>
      </c>
      <c r="D367" s="14">
        <v>5.142842666666668E-7</v>
      </c>
      <c r="E367" s="14">
        <v>0</v>
      </c>
      <c r="F367" s="15">
        <v>8.5</v>
      </c>
    </row>
    <row r="368" spans="1:6" ht="15" customHeight="1" x14ac:dyDescent="0.2">
      <c r="A368" s="5" t="s">
        <v>323</v>
      </c>
      <c r="B368" s="13">
        <v>4</v>
      </c>
      <c r="C368" s="14">
        <v>1.9285650000000001E-3</v>
      </c>
      <c r="D368" s="14">
        <v>0</v>
      </c>
      <c r="E368" s="14">
        <v>0</v>
      </c>
      <c r="F368" s="15">
        <v>2</v>
      </c>
    </row>
    <row r="369" spans="1:6" ht="15" customHeight="1" x14ac:dyDescent="0.2">
      <c r="A369" s="6" t="s">
        <v>324</v>
      </c>
      <c r="B369" s="10">
        <v>351</v>
      </c>
      <c r="C369" s="11">
        <v>0.27966980100000011</v>
      </c>
      <c r="D369" s="11">
        <v>1.3430068647023809E-2</v>
      </c>
      <c r="E369" s="11">
        <v>0</v>
      </c>
      <c r="F369" s="12">
        <v>206.10419999999985</v>
      </c>
    </row>
    <row r="370" spans="1:6" ht="15" customHeight="1" x14ac:dyDescent="0.2">
      <c r="A370" s="5" t="s">
        <v>325</v>
      </c>
      <c r="B370" s="13">
        <v>2</v>
      </c>
      <c r="C370" s="14">
        <v>2.05713E-4</v>
      </c>
      <c r="D370" s="14">
        <v>5.1428000000000003E-5</v>
      </c>
      <c r="E370" s="14">
        <v>0</v>
      </c>
      <c r="F370" s="15">
        <v>0.3</v>
      </c>
    </row>
    <row r="371" spans="1:6" ht="15" customHeight="1" x14ac:dyDescent="0.2">
      <c r="A371" s="5" t="s">
        <v>326</v>
      </c>
      <c r="B371" s="13">
        <v>3</v>
      </c>
      <c r="C371" s="14">
        <v>4.8857000000000002E-4</v>
      </c>
      <c r="D371" s="14">
        <v>5.1428000000000003E-5</v>
      </c>
      <c r="E371" s="14">
        <v>0</v>
      </c>
      <c r="F371" s="15">
        <v>0.05</v>
      </c>
    </row>
    <row r="372" spans="1:6" ht="15" customHeight="1" x14ac:dyDescent="0.2">
      <c r="A372" s="5" t="s">
        <v>327</v>
      </c>
      <c r="B372" s="13">
        <v>1</v>
      </c>
      <c r="C372" s="14">
        <v>3.8571299999999998E-4</v>
      </c>
      <c r="D372" s="14">
        <v>3.8571299999999998E-4</v>
      </c>
      <c r="E372" s="14">
        <v>0</v>
      </c>
      <c r="F372" s="15">
        <v>0</v>
      </c>
    </row>
    <row r="373" spans="1:6" ht="15" customHeight="1" x14ac:dyDescent="0.2">
      <c r="A373" s="5" t="s">
        <v>328</v>
      </c>
      <c r="B373" s="13">
        <v>1</v>
      </c>
      <c r="C373" s="14">
        <v>7.7143000000000003E-5</v>
      </c>
      <c r="D373" s="14">
        <v>0</v>
      </c>
      <c r="E373" s="14">
        <v>0</v>
      </c>
      <c r="F373" s="15">
        <v>0.1</v>
      </c>
    </row>
    <row r="374" spans="1:6" ht="15" customHeight="1" x14ac:dyDescent="0.2">
      <c r="A374" s="5" t="s">
        <v>52</v>
      </c>
      <c r="B374" s="13">
        <v>5</v>
      </c>
      <c r="C374" s="14">
        <v>5.9142599999999993E-4</v>
      </c>
      <c r="D374" s="14">
        <v>5.1428000000000003E-5</v>
      </c>
      <c r="E374" s="14">
        <v>0</v>
      </c>
      <c r="F374" s="15">
        <v>0.59</v>
      </c>
    </row>
    <row r="375" spans="1:6" ht="15" customHeight="1" x14ac:dyDescent="0.2">
      <c r="A375" s="5" t="s">
        <v>137</v>
      </c>
      <c r="B375" s="13">
        <v>9</v>
      </c>
      <c r="C375" s="14">
        <v>4.1439994999999993E-2</v>
      </c>
      <c r="D375" s="14">
        <v>3.3428425000000004E-4</v>
      </c>
      <c r="E375" s="14">
        <v>0</v>
      </c>
      <c r="F375" s="15">
        <v>7.91</v>
      </c>
    </row>
    <row r="376" spans="1:6" ht="15" customHeight="1" x14ac:dyDescent="0.2">
      <c r="A376" s="5" t="s">
        <v>329</v>
      </c>
      <c r="B376" s="13">
        <v>8</v>
      </c>
      <c r="C376" s="14">
        <v>1.6199949999999999E-3</v>
      </c>
      <c r="D376" s="14">
        <v>2.0571366666666667E-4</v>
      </c>
      <c r="E376" s="14">
        <v>0</v>
      </c>
      <c r="F376" s="15">
        <v>3.9350000000000001</v>
      </c>
    </row>
    <row r="377" spans="1:6" ht="15" customHeight="1" x14ac:dyDescent="0.2">
      <c r="A377" s="5" t="s">
        <v>330</v>
      </c>
      <c r="B377" s="13">
        <v>38</v>
      </c>
      <c r="C377" s="14">
        <v>2.9051400999999998E-2</v>
      </c>
      <c r="D377" s="14">
        <v>7.2571285714285712E-4</v>
      </c>
      <c r="E377" s="14">
        <v>0</v>
      </c>
      <c r="F377" s="15">
        <v>29.09</v>
      </c>
    </row>
    <row r="378" spans="1:6" ht="15" customHeight="1" x14ac:dyDescent="0.2">
      <c r="A378" s="5" t="s">
        <v>331</v>
      </c>
      <c r="B378" s="13">
        <v>37</v>
      </c>
      <c r="C378" s="14">
        <v>1.2394246999999999E-2</v>
      </c>
      <c r="D378" s="14">
        <v>1.4914242000000002E-3</v>
      </c>
      <c r="E378" s="14">
        <v>0</v>
      </c>
      <c r="F378" s="15">
        <v>27.355</v>
      </c>
    </row>
    <row r="379" spans="1:6" ht="15" customHeight="1" x14ac:dyDescent="0.2">
      <c r="A379" s="5" t="s">
        <v>332</v>
      </c>
      <c r="B379" s="13">
        <v>9</v>
      </c>
      <c r="C379" s="14">
        <v>8.3314029999999994E-3</v>
      </c>
      <c r="D379" s="14">
        <v>0</v>
      </c>
      <c r="E379" s="14">
        <v>0</v>
      </c>
      <c r="F379" s="15">
        <v>23.230000000000004</v>
      </c>
    </row>
    <row r="380" spans="1:6" ht="15" customHeight="1" x14ac:dyDescent="0.2">
      <c r="A380" s="5" t="s">
        <v>333</v>
      </c>
      <c r="B380" s="13">
        <v>21</v>
      </c>
      <c r="C380" s="14">
        <v>7.5342619999999999E-3</v>
      </c>
      <c r="D380" s="14">
        <v>3.7542745333333338E-3</v>
      </c>
      <c r="E380" s="14">
        <v>0</v>
      </c>
      <c r="F380" s="15">
        <v>3.8099999999999996</v>
      </c>
    </row>
    <row r="381" spans="1:6" ht="15" customHeight="1" x14ac:dyDescent="0.2">
      <c r="A381" s="5" t="s">
        <v>334</v>
      </c>
      <c r="B381" s="13">
        <v>18</v>
      </c>
      <c r="C381" s="14">
        <v>2.032964E-3</v>
      </c>
      <c r="D381" s="14">
        <v>2.0725599999999996E-4</v>
      </c>
      <c r="E381" s="14">
        <v>0</v>
      </c>
      <c r="F381" s="15">
        <v>2.2910000000000004</v>
      </c>
    </row>
    <row r="382" spans="1:6" ht="15" customHeight="1" x14ac:dyDescent="0.2">
      <c r="A382" s="5" t="s">
        <v>335</v>
      </c>
      <c r="B382" s="13">
        <v>10</v>
      </c>
      <c r="C382" s="14">
        <v>6.3162849000000007E-2</v>
      </c>
      <c r="D382" s="14">
        <v>6.1714100000000009E-4</v>
      </c>
      <c r="E382" s="14">
        <v>0</v>
      </c>
      <c r="F382" s="15">
        <v>4.09</v>
      </c>
    </row>
    <row r="383" spans="1:6" ht="15" customHeight="1" x14ac:dyDescent="0.2">
      <c r="A383" s="5" t="s">
        <v>336</v>
      </c>
      <c r="B383" s="13">
        <v>20</v>
      </c>
      <c r="C383" s="14">
        <v>3.5228450000000001E-3</v>
      </c>
      <c r="D383" s="14">
        <v>3.0856949999999997E-4</v>
      </c>
      <c r="E383" s="14">
        <v>0</v>
      </c>
      <c r="F383" s="15">
        <v>4.8199999999999985</v>
      </c>
    </row>
    <row r="384" spans="1:6" ht="15" customHeight="1" x14ac:dyDescent="0.2">
      <c r="A384" s="5" t="s">
        <v>337</v>
      </c>
      <c r="B384" s="13">
        <v>17</v>
      </c>
      <c r="C384" s="14">
        <v>4.2391419999999992E-2</v>
      </c>
      <c r="D384" s="14">
        <v>1.5428500000000002E-4</v>
      </c>
      <c r="E384" s="14">
        <v>0</v>
      </c>
      <c r="F384" s="15">
        <v>57.93</v>
      </c>
    </row>
    <row r="385" spans="1:6" ht="15" customHeight="1" x14ac:dyDescent="0.2">
      <c r="A385" s="5" t="s">
        <v>338</v>
      </c>
      <c r="B385" s="13">
        <v>16</v>
      </c>
      <c r="C385" s="14">
        <v>2.8799900000000002E-3</v>
      </c>
      <c r="D385" s="14">
        <v>3.8571250000000003E-4</v>
      </c>
      <c r="E385" s="14">
        <v>0</v>
      </c>
      <c r="F385" s="15">
        <v>4.4000000000000004</v>
      </c>
    </row>
    <row r="386" spans="1:6" ht="15" customHeight="1" x14ac:dyDescent="0.2">
      <c r="A386" s="5" t="s">
        <v>339</v>
      </c>
      <c r="B386" s="13">
        <v>80</v>
      </c>
      <c r="C386" s="14">
        <v>3.6871346999999992E-2</v>
      </c>
      <c r="D386" s="14">
        <v>3.0342758875E-3</v>
      </c>
      <c r="E386" s="14">
        <v>0</v>
      </c>
      <c r="F386" s="15">
        <v>24.992999999999999</v>
      </c>
    </row>
    <row r="387" spans="1:6" ht="15" customHeight="1" x14ac:dyDescent="0.2">
      <c r="A387" s="5" t="s">
        <v>340</v>
      </c>
      <c r="B387" s="13">
        <v>55</v>
      </c>
      <c r="C387" s="14">
        <v>2.6045663E-2</v>
      </c>
      <c r="D387" s="14">
        <v>1.6714222523809524E-3</v>
      </c>
      <c r="E387" s="14">
        <v>0</v>
      </c>
      <c r="F387" s="15">
        <v>10.2102</v>
      </c>
    </row>
    <row r="388" spans="1:6" ht="15" customHeight="1" x14ac:dyDescent="0.2">
      <c r="A388" s="5" t="s">
        <v>341</v>
      </c>
      <c r="B388" s="13">
        <v>1</v>
      </c>
      <c r="C388" s="14">
        <v>6.4285500000000001E-4</v>
      </c>
      <c r="D388" s="14">
        <v>0</v>
      </c>
      <c r="E388" s="14">
        <v>0</v>
      </c>
      <c r="F388" s="15">
        <v>1</v>
      </c>
    </row>
    <row r="389" spans="1:6" ht="15" customHeight="1" x14ac:dyDescent="0.2">
      <c r="A389" s="6" t="s">
        <v>342</v>
      </c>
      <c r="B389" s="10">
        <v>36</v>
      </c>
      <c r="C389" s="11">
        <v>2.4942750000000002E-3</v>
      </c>
      <c r="D389" s="11">
        <v>1.0285660000000001E-3</v>
      </c>
      <c r="E389" s="11">
        <v>0</v>
      </c>
      <c r="F389" s="12">
        <v>1.52</v>
      </c>
    </row>
    <row r="390" spans="1:6" ht="15" customHeight="1" x14ac:dyDescent="0.2">
      <c r="A390" s="5" t="s">
        <v>343</v>
      </c>
      <c r="B390" s="13">
        <v>4</v>
      </c>
      <c r="C390" s="14">
        <v>3.8571299999999998E-4</v>
      </c>
      <c r="D390" s="14">
        <v>1.5428500000000002E-4</v>
      </c>
      <c r="E390" s="14">
        <v>0</v>
      </c>
      <c r="F390" s="15">
        <v>0.16</v>
      </c>
    </row>
    <row r="391" spans="1:6" ht="15" customHeight="1" x14ac:dyDescent="0.2">
      <c r="A391" s="5" t="s">
        <v>344</v>
      </c>
      <c r="B391" s="13">
        <v>7</v>
      </c>
      <c r="C391" s="14">
        <v>4.3714099999999999E-4</v>
      </c>
      <c r="D391" s="14">
        <v>2.82856E-4</v>
      </c>
      <c r="E391" s="14">
        <v>0</v>
      </c>
      <c r="F391" s="15">
        <v>0.37</v>
      </c>
    </row>
    <row r="392" spans="1:6" ht="15" customHeight="1" x14ac:dyDescent="0.2">
      <c r="A392" s="5" t="s">
        <v>345</v>
      </c>
      <c r="B392" s="13">
        <v>2</v>
      </c>
      <c r="C392" s="14">
        <v>1.0285700000000001E-4</v>
      </c>
      <c r="D392" s="14">
        <v>2.5714000000000001E-5</v>
      </c>
      <c r="E392" s="14">
        <v>0</v>
      </c>
      <c r="F392" s="15">
        <v>0.15</v>
      </c>
    </row>
    <row r="393" spans="1:6" ht="15" customHeight="1" x14ac:dyDescent="0.2">
      <c r="A393" s="5" t="s">
        <v>346</v>
      </c>
      <c r="B393" s="13">
        <v>1</v>
      </c>
      <c r="C393" s="14">
        <v>2.5714000000000001E-5</v>
      </c>
      <c r="D393" s="14">
        <v>2.5714000000000001E-5</v>
      </c>
      <c r="E393" s="14">
        <v>0</v>
      </c>
      <c r="F393" s="15">
        <v>0</v>
      </c>
    </row>
    <row r="394" spans="1:6" ht="15" customHeight="1" x14ac:dyDescent="0.2">
      <c r="A394" s="5" t="s">
        <v>347</v>
      </c>
      <c r="B394" s="13">
        <v>6</v>
      </c>
      <c r="C394" s="14">
        <v>5.6571300000000002E-4</v>
      </c>
      <c r="D394" s="14">
        <v>1.2857100000000001E-4</v>
      </c>
      <c r="E394" s="14">
        <v>0</v>
      </c>
      <c r="F394" s="15">
        <v>0.44</v>
      </c>
    </row>
    <row r="395" spans="1:6" ht="15" customHeight="1" x14ac:dyDescent="0.2">
      <c r="A395" s="5" t="s">
        <v>348</v>
      </c>
      <c r="B395" s="13">
        <v>7</v>
      </c>
      <c r="C395" s="14">
        <v>3.5999700000000003E-4</v>
      </c>
      <c r="D395" s="14">
        <v>2.5713999999999998E-5</v>
      </c>
      <c r="E395" s="14">
        <v>0</v>
      </c>
      <c r="F395" s="15">
        <v>7.9999999999999988E-2</v>
      </c>
    </row>
    <row r="396" spans="1:6" ht="15" customHeight="1" x14ac:dyDescent="0.2">
      <c r="A396" s="5" t="s">
        <v>349</v>
      </c>
      <c r="B396" s="13">
        <v>2</v>
      </c>
      <c r="C396" s="14">
        <v>5.1428000000000003E-5</v>
      </c>
      <c r="D396" s="14">
        <v>5.1428000000000003E-5</v>
      </c>
      <c r="E396" s="14">
        <v>0</v>
      </c>
      <c r="F396" s="15">
        <v>0</v>
      </c>
    </row>
    <row r="397" spans="1:6" ht="15" customHeight="1" x14ac:dyDescent="0.2">
      <c r="A397" s="5" t="s">
        <v>350</v>
      </c>
      <c r="B397" s="13">
        <v>7</v>
      </c>
      <c r="C397" s="14">
        <v>5.657119999999999E-4</v>
      </c>
      <c r="D397" s="14">
        <v>3.3428400000000001E-4</v>
      </c>
      <c r="E397" s="14">
        <v>0</v>
      </c>
      <c r="F397" s="15">
        <v>0.32000000000000006</v>
      </c>
    </row>
    <row r="398" spans="1:6" ht="21" customHeight="1" x14ac:dyDescent="0.2">
      <c r="A398" s="7" t="s">
        <v>591</v>
      </c>
      <c r="B398" s="10">
        <f>SUM(B399+B409+B423+B432+B448)</f>
        <v>801</v>
      </c>
      <c r="C398" s="11">
        <f>SUM(C399+C409+C423+C432+C448)</f>
        <v>3.0529089919999999</v>
      </c>
      <c r="D398" s="11">
        <f>SUM(D399+D409+D423+D432+D448)</f>
        <v>0.41019843744911455</v>
      </c>
      <c r="E398" s="11">
        <f>SUM(E399+E409+E423+E432+E448)</f>
        <v>0</v>
      </c>
      <c r="F398" s="12">
        <f>SUM(F399+F409+F423+F432+F448)</f>
        <v>1641.1438000000003</v>
      </c>
    </row>
    <row r="399" spans="1:6" ht="15" customHeight="1" x14ac:dyDescent="0.2">
      <c r="A399" s="6" t="s">
        <v>351</v>
      </c>
      <c r="B399" s="10">
        <v>197</v>
      </c>
      <c r="C399" s="11">
        <v>0.10073155299999997</v>
      </c>
      <c r="D399" s="11">
        <v>4.3457007757575754E-3</v>
      </c>
      <c r="E399" s="11">
        <v>0</v>
      </c>
      <c r="F399" s="12">
        <v>64.801099999999963</v>
      </c>
    </row>
    <row r="400" spans="1:6" ht="15" customHeight="1" x14ac:dyDescent="0.2">
      <c r="A400" s="5" t="s">
        <v>563</v>
      </c>
      <c r="B400" s="13">
        <v>24</v>
      </c>
      <c r="C400" s="14">
        <v>8.9999730000000014E-3</v>
      </c>
      <c r="D400" s="14">
        <v>5.1428480000000011E-4</v>
      </c>
      <c r="E400" s="14">
        <v>0</v>
      </c>
      <c r="F400" s="15">
        <v>8.1659999999999986</v>
      </c>
    </row>
    <row r="401" spans="1:6" ht="15" customHeight="1" x14ac:dyDescent="0.2">
      <c r="A401" s="5" t="s">
        <v>352</v>
      </c>
      <c r="B401" s="13">
        <v>52</v>
      </c>
      <c r="C401" s="14">
        <v>7.5856869999999989E-3</v>
      </c>
      <c r="D401" s="14">
        <v>2.1342783833333337E-3</v>
      </c>
      <c r="E401" s="14">
        <v>0</v>
      </c>
      <c r="F401" s="15">
        <v>5.16</v>
      </c>
    </row>
    <row r="402" spans="1:6" ht="15" customHeight="1" x14ac:dyDescent="0.2">
      <c r="A402" s="5" t="s">
        <v>353</v>
      </c>
      <c r="B402" s="13">
        <v>11</v>
      </c>
      <c r="C402" s="14">
        <v>5.7085550000000006E-3</v>
      </c>
      <c r="D402" s="14">
        <v>4.3714149999999989E-4</v>
      </c>
      <c r="E402" s="14">
        <v>0</v>
      </c>
      <c r="F402" s="15">
        <v>21.119999999999997</v>
      </c>
    </row>
    <row r="403" spans="1:6" ht="15" customHeight="1" x14ac:dyDescent="0.2">
      <c r="A403" s="5" t="s">
        <v>182</v>
      </c>
      <c r="B403" s="13">
        <v>1</v>
      </c>
      <c r="C403" s="14">
        <v>1.0285699999999999E-4</v>
      </c>
      <c r="D403" s="14">
        <v>1.0285699999999999E-4</v>
      </c>
      <c r="E403" s="14">
        <v>0</v>
      </c>
      <c r="F403" s="15">
        <v>0</v>
      </c>
    </row>
    <row r="404" spans="1:6" ht="15" customHeight="1" x14ac:dyDescent="0.2">
      <c r="A404" s="5" t="s">
        <v>354</v>
      </c>
      <c r="B404" s="13">
        <v>28</v>
      </c>
      <c r="C404" s="14">
        <v>5.5542669999999999E-3</v>
      </c>
      <c r="D404" s="14">
        <v>1.2857100000000004E-4</v>
      </c>
      <c r="E404" s="14">
        <v>0</v>
      </c>
      <c r="F404" s="15">
        <v>7.9049999999999994</v>
      </c>
    </row>
    <row r="405" spans="1:6" ht="15" customHeight="1" x14ac:dyDescent="0.2">
      <c r="A405" s="5" t="s">
        <v>355</v>
      </c>
      <c r="B405" s="13">
        <v>14</v>
      </c>
      <c r="C405" s="14">
        <v>2.4242844E-2</v>
      </c>
      <c r="D405" s="14">
        <v>2.3142820000000004E-4</v>
      </c>
      <c r="E405" s="14">
        <v>0</v>
      </c>
      <c r="F405" s="15">
        <v>8.2000000000000011</v>
      </c>
    </row>
    <row r="406" spans="1:6" ht="15" customHeight="1" x14ac:dyDescent="0.2">
      <c r="A406" s="5" t="s">
        <v>356</v>
      </c>
      <c r="B406" s="13">
        <v>44</v>
      </c>
      <c r="C406" s="14">
        <v>5.3999800000000004E-3</v>
      </c>
      <c r="D406" s="14">
        <v>5.6571249242424234E-4</v>
      </c>
      <c r="E406" s="14">
        <v>0</v>
      </c>
      <c r="F406" s="15">
        <v>5.1701000000000015</v>
      </c>
    </row>
    <row r="407" spans="1:6" ht="15" customHeight="1" x14ac:dyDescent="0.2">
      <c r="A407" s="5" t="s">
        <v>357</v>
      </c>
      <c r="B407" s="13">
        <v>7</v>
      </c>
      <c r="C407" s="14">
        <v>1.6457100000000001E-3</v>
      </c>
      <c r="D407" s="14">
        <v>5.1428400000000011E-5</v>
      </c>
      <c r="E407" s="14">
        <v>0</v>
      </c>
      <c r="F407" s="15">
        <v>1.4700000000000002</v>
      </c>
    </row>
    <row r="408" spans="1:6" ht="15" customHeight="1" x14ac:dyDescent="0.2">
      <c r="A408" s="5" t="s">
        <v>358</v>
      </c>
      <c r="B408" s="13">
        <v>16</v>
      </c>
      <c r="C408" s="14">
        <v>4.1491680000000003E-2</v>
      </c>
      <c r="D408" s="14">
        <v>1.79999E-4</v>
      </c>
      <c r="E408" s="14">
        <v>0</v>
      </c>
      <c r="F408" s="15">
        <v>7.6100000000000012</v>
      </c>
    </row>
    <row r="409" spans="1:6" ht="15" customHeight="1" x14ac:dyDescent="0.2">
      <c r="A409" s="6" t="s">
        <v>359</v>
      </c>
      <c r="B409" s="10">
        <v>175</v>
      </c>
      <c r="C409" s="11">
        <v>0.38408828599999983</v>
      </c>
      <c r="D409" s="11">
        <v>2.3285654722549017E-2</v>
      </c>
      <c r="E409" s="11">
        <v>0</v>
      </c>
      <c r="F409" s="12">
        <v>107.18000000000006</v>
      </c>
    </row>
    <row r="410" spans="1:6" ht="15" customHeight="1" x14ac:dyDescent="0.2">
      <c r="A410" s="5" t="s">
        <v>564</v>
      </c>
      <c r="B410" s="13">
        <v>7</v>
      </c>
      <c r="C410" s="14">
        <v>2.0314220000000002E-3</v>
      </c>
      <c r="D410" s="14">
        <v>7.7142600000000016E-5</v>
      </c>
      <c r="E410" s="14">
        <v>0</v>
      </c>
      <c r="F410" s="15">
        <v>4.49</v>
      </c>
    </row>
    <row r="411" spans="1:6" ht="15" customHeight="1" x14ac:dyDescent="0.2">
      <c r="A411" s="5" t="s">
        <v>360</v>
      </c>
      <c r="B411" s="13">
        <v>8</v>
      </c>
      <c r="C411" s="14">
        <v>3.0599900000000003E-3</v>
      </c>
      <c r="D411" s="14">
        <v>1.3114238999999998E-3</v>
      </c>
      <c r="E411" s="14">
        <v>0</v>
      </c>
      <c r="F411" s="15">
        <v>4.9700000000000006</v>
      </c>
    </row>
    <row r="412" spans="1:6" ht="15" customHeight="1" x14ac:dyDescent="0.2">
      <c r="A412" s="5" t="s">
        <v>361</v>
      </c>
      <c r="B412" s="13">
        <v>3</v>
      </c>
      <c r="C412" s="14">
        <v>3.5999900000000001E-4</v>
      </c>
      <c r="D412" s="14">
        <v>2.0571400000000002E-4</v>
      </c>
      <c r="E412" s="14">
        <v>0</v>
      </c>
      <c r="F412" s="15">
        <v>0.26</v>
      </c>
    </row>
    <row r="413" spans="1:6" ht="15" customHeight="1" x14ac:dyDescent="0.2">
      <c r="A413" s="5" t="s">
        <v>362</v>
      </c>
      <c r="B413" s="13">
        <v>13</v>
      </c>
      <c r="C413" s="14">
        <v>1.3548560999999999E-2</v>
      </c>
      <c r="D413" s="14">
        <v>4.5142840000000004E-3</v>
      </c>
      <c r="E413" s="14">
        <v>0</v>
      </c>
      <c r="F413" s="15">
        <v>12</v>
      </c>
    </row>
    <row r="414" spans="1:6" ht="15" customHeight="1" x14ac:dyDescent="0.2">
      <c r="A414" s="5" t="s">
        <v>363</v>
      </c>
      <c r="B414" s="13">
        <v>14</v>
      </c>
      <c r="C414" s="14">
        <v>1.0671398999999998E-2</v>
      </c>
      <c r="D414" s="14">
        <v>1.9799946500000001E-3</v>
      </c>
      <c r="E414" s="14">
        <v>0</v>
      </c>
      <c r="F414" s="15">
        <v>4.91</v>
      </c>
    </row>
    <row r="415" spans="1:6" ht="15" customHeight="1" x14ac:dyDescent="0.2">
      <c r="A415" s="5" t="s">
        <v>364</v>
      </c>
      <c r="B415" s="13">
        <v>34</v>
      </c>
      <c r="C415" s="14">
        <v>2.1625647000000001E-2</v>
      </c>
      <c r="D415" s="14">
        <v>5.5542681999999994E-3</v>
      </c>
      <c r="E415" s="14">
        <v>0</v>
      </c>
      <c r="F415" s="15">
        <v>16.38</v>
      </c>
    </row>
    <row r="416" spans="1:6" ht="15" customHeight="1" x14ac:dyDescent="0.2">
      <c r="A416" s="5" t="s">
        <v>365</v>
      </c>
      <c r="B416" s="13">
        <v>24</v>
      </c>
      <c r="C416" s="14">
        <v>2.8411373999999996E-2</v>
      </c>
      <c r="D416" s="14">
        <v>8.5371174000000005E-3</v>
      </c>
      <c r="E416" s="14">
        <v>0</v>
      </c>
      <c r="F416" s="15">
        <v>11.92</v>
      </c>
    </row>
    <row r="417" spans="1:6" ht="15" customHeight="1" x14ac:dyDescent="0.2">
      <c r="A417" s="5" t="s">
        <v>366</v>
      </c>
      <c r="B417" s="13">
        <v>15</v>
      </c>
      <c r="C417" s="14">
        <v>5.8628380000000004E-3</v>
      </c>
      <c r="D417" s="14">
        <v>0</v>
      </c>
      <c r="E417" s="14">
        <v>0</v>
      </c>
      <c r="F417" s="15">
        <v>4.4299999999999988</v>
      </c>
    </row>
    <row r="418" spans="1:6" ht="15" customHeight="1" x14ac:dyDescent="0.2">
      <c r="A418" s="5" t="s">
        <v>367</v>
      </c>
      <c r="B418" s="13">
        <v>5</v>
      </c>
      <c r="C418" s="14">
        <v>1.3885669999999998E-3</v>
      </c>
      <c r="D418" s="14">
        <v>0</v>
      </c>
      <c r="E418" s="14">
        <v>0</v>
      </c>
      <c r="F418" s="15">
        <v>0.56999999999999995</v>
      </c>
    </row>
    <row r="419" spans="1:6" ht="15" customHeight="1" x14ac:dyDescent="0.2">
      <c r="A419" s="5" t="s">
        <v>368</v>
      </c>
      <c r="B419" s="13">
        <v>23</v>
      </c>
      <c r="C419" s="14">
        <v>0.28468281400000001</v>
      </c>
      <c r="D419" s="14">
        <v>3.8571319999999994E-4</v>
      </c>
      <c r="E419" s="14">
        <v>0</v>
      </c>
      <c r="F419" s="15">
        <v>33.759999999999991</v>
      </c>
    </row>
    <row r="420" spans="1:6" ht="15" customHeight="1" x14ac:dyDescent="0.2">
      <c r="A420" s="5" t="s">
        <v>369</v>
      </c>
      <c r="B420" s="13">
        <v>6</v>
      </c>
      <c r="C420" s="14">
        <v>6.9428300000000007E-4</v>
      </c>
      <c r="D420" s="14">
        <v>2.8285570588235294E-4</v>
      </c>
      <c r="E420" s="14">
        <v>0</v>
      </c>
      <c r="F420" s="15">
        <v>0.36</v>
      </c>
    </row>
    <row r="421" spans="1:6" ht="15" customHeight="1" x14ac:dyDescent="0.2">
      <c r="A421" s="5" t="s">
        <v>370</v>
      </c>
      <c r="B421" s="13">
        <v>19</v>
      </c>
      <c r="C421" s="14">
        <v>1.0002825999999999E-2</v>
      </c>
      <c r="D421" s="14">
        <v>3.8571266666666666E-4</v>
      </c>
      <c r="E421" s="14">
        <v>0</v>
      </c>
      <c r="F421" s="15">
        <v>10.930000000000001</v>
      </c>
    </row>
    <row r="422" spans="1:6" ht="15" customHeight="1" x14ac:dyDescent="0.2">
      <c r="A422" s="5" t="s">
        <v>150</v>
      </c>
      <c r="B422" s="13">
        <v>4</v>
      </c>
      <c r="C422" s="14">
        <v>1.748566E-3</v>
      </c>
      <c r="D422" s="14">
        <v>5.1428400000000004E-5</v>
      </c>
      <c r="E422" s="14">
        <v>0</v>
      </c>
      <c r="F422" s="15">
        <v>2.1999999999999997</v>
      </c>
    </row>
    <row r="423" spans="1:6" ht="15" customHeight="1" x14ac:dyDescent="0.2">
      <c r="A423" s="6" t="s">
        <v>371</v>
      </c>
      <c r="B423" s="10">
        <v>57</v>
      </c>
      <c r="C423" s="11">
        <v>4.2705649000000005E-2</v>
      </c>
      <c r="D423" s="11">
        <v>6.2114236111111111E-3</v>
      </c>
      <c r="E423" s="11">
        <v>0</v>
      </c>
      <c r="F423" s="12">
        <v>49.5107</v>
      </c>
    </row>
    <row r="424" spans="1:6" ht="15" customHeight="1" x14ac:dyDescent="0.2">
      <c r="A424" s="5" t="s">
        <v>565</v>
      </c>
      <c r="B424" s="13">
        <v>2</v>
      </c>
      <c r="C424" s="14">
        <v>7.1999800000000001E-4</v>
      </c>
      <c r="D424" s="14">
        <v>2.0571399999999999E-4</v>
      </c>
      <c r="E424" s="14">
        <v>0</v>
      </c>
      <c r="F424" s="15">
        <v>0.25</v>
      </c>
    </row>
    <row r="425" spans="1:6" ht="15" customHeight="1" x14ac:dyDescent="0.2">
      <c r="A425" s="5" t="s">
        <v>372</v>
      </c>
      <c r="B425" s="13">
        <v>2</v>
      </c>
      <c r="C425" s="14">
        <v>3.3428500000000003E-4</v>
      </c>
      <c r="D425" s="14">
        <v>2.0571399999999999E-4</v>
      </c>
      <c r="E425" s="14">
        <v>0</v>
      </c>
      <c r="F425" s="15">
        <v>0.01</v>
      </c>
    </row>
    <row r="426" spans="1:6" ht="15" customHeight="1" x14ac:dyDescent="0.2">
      <c r="A426" s="5" t="s">
        <v>373</v>
      </c>
      <c r="B426" s="13">
        <v>5</v>
      </c>
      <c r="C426" s="14">
        <v>3.8314180000000005E-3</v>
      </c>
      <c r="D426" s="14">
        <v>3.0857060000000002E-4</v>
      </c>
      <c r="E426" s="14">
        <v>0</v>
      </c>
      <c r="F426" s="15">
        <v>12.9</v>
      </c>
    </row>
    <row r="427" spans="1:6" ht="15" customHeight="1" x14ac:dyDescent="0.2">
      <c r="A427" s="5" t="s">
        <v>374</v>
      </c>
      <c r="B427" s="13">
        <v>2</v>
      </c>
      <c r="C427" s="14">
        <v>1.0257142E-2</v>
      </c>
      <c r="D427" s="14">
        <v>0</v>
      </c>
      <c r="E427" s="14">
        <v>0</v>
      </c>
      <c r="F427" s="15">
        <v>15.299999999999999</v>
      </c>
    </row>
    <row r="428" spans="1:6" ht="15" customHeight="1" x14ac:dyDescent="0.2">
      <c r="A428" s="5" t="s">
        <v>375</v>
      </c>
      <c r="B428" s="13">
        <v>18</v>
      </c>
      <c r="C428" s="14">
        <v>4.705700000000001E-3</v>
      </c>
      <c r="D428" s="14">
        <v>9.2571189999999994E-4</v>
      </c>
      <c r="E428" s="14">
        <v>0</v>
      </c>
      <c r="F428" s="15">
        <v>7.25</v>
      </c>
    </row>
    <row r="429" spans="1:6" ht="15" customHeight="1" x14ac:dyDescent="0.2">
      <c r="A429" s="5" t="s">
        <v>376</v>
      </c>
      <c r="B429" s="13">
        <v>2</v>
      </c>
      <c r="C429" s="14">
        <v>1.5428500000000002E-4</v>
      </c>
      <c r="D429" s="14">
        <v>0</v>
      </c>
      <c r="E429" s="14">
        <v>0</v>
      </c>
      <c r="F429" s="15">
        <v>6.0000000000000005E-2</v>
      </c>
    </row>
    <row r="430" spans="1:6" ht="15" customHeight="1" x14ac:dyDescent="0.2">
      <c r="A430" s="5" t="s">
        <v>377</v>
      </c>
      <c r="B430" s="13">
        <v>8</v>
      </c>
      <c r="C430" s="14">
        <v>3.4457049999999994E-3</v>
      </c>
      <c r="D430" s="14">
        <v>2.5714211111111111E-4</v>
      </c>
      <c r="E430" s="14">
        <v>0</v>
      </c>
      <c r="F430" s="15">
        <v>2.0699999999999998</v>
      </c>
    </row>
    <row r="431" spans="1:6" ht="15" customHeight="1" x14ac:dyDescent="0.2">
      <c r="A431" s="5" t="s">
        <v>378</v>
      </c>
      <c r="B431" s="13">
        <v>18</v>
      </c>
      <c r="C431" s="14">
        <v>1.9257116000000001E-2</v>
      </c>
      <c r="D431" s="14">
        <v>4.3085710000000006E-3</v>
      </c>
      <c r="E431" s="14">
        <v>0</v>
      </c>
      <c r="F431" s="15">
        <v>11.6707</v>
      </c>
    </row>
    <row r="432" spans="1:6" ht="15" customHeight="1" x14ac:dyDescent="0.2">
      <c r="A432" s="6" t="s">
        <v>379</v>
      </c>
      <c r="B432" s="10">
        <v>260</v>
      </c>
      <c r="C432" s="11">
        <v>0.61651982100000013</v>
      </c>
      <c r="D432" s="11">
        <v>0.25755997276666648</v>
      </c>
      <c r="E432" s="11">
        <v>0</v>
      </c>
      <c r="F432" s="12">
        <v>67.766999999999967</v>
      </c>
    </row>
    <row r="433" spans="1:6" ht="15" customHeight="1" x14ac:dyDescent="0.2">
      <c r="A433" s="5" t="s">
        <v>380</v>
      </c>
      <c r="B433" s="13">
        <v>92</v>
      </c>
      <c r="C433" s="14">
        <v>1.1674246000000003E-2</v>
      </c>
      <c r="D433" s="14">
        <v>2.1857057999999999E-3</v>
      </c>
      <c r="E433" s="14">
        <v>0</v>
      </c>
      <c r="F433" s="15">
        <v>11.989999999999998</v>
      </c>
    </row>
    <row r="434" spans="1:6" ht="15" customHeight="1" x14ac:dyDescent="0.2">
      <c r="A434" s="5" t="s">
        <v>381</v>
      </c>
      <c r="B434" s="13">
        <v>10</v>
      </c>
      <c r="C434" s="14">
        <v>1.1568566000000002E-2</v>
      </c>
      <c r="D434" s="14">
        <v>2.05713E-4</v>
      </c>
      <c r="E434" s="14">
        <v>0</v>
      </c>
      <c r="F434" s="15">
        <v>3.55</v>
      </c>
    </row>
    <row r="435" spans="1:6" ht="15" customHeight="1" x14ac:dyDescent="0.2">
      <c r="A435" s="5" t="s">
        <v>382</v>
      </c>
      <c r="B435" s="13">
        <v>8</v>
      </c>
      <c r="C435" s="14">
        <v>3.1371329999999998E-3</v>
      </c>
      <c r="D435" s="14">
        <v>5.9142643333333323E-4</v>
      </c>
      <c r="E435" s="14">
        <v>0</v>
      </c>
      <c r="F435" s="15">
        <v>3.05</v>
      </c>
    </row>
    <row r="436" spans="1:6" ht="15" customHeight="1" x14ac:dyDescent="0.2">
      <c r="A436" s="5" t="s">
        <v>383</v>
      </c>
      <c r="B436" s="13">
        <v>4</v>
      </c>
      <c r="C436" s="14">
        <v>1.9542800000000001E-3</v>
      </c>
      <c r="D436" s="14">
        <v>3.8571280000000002E-4</v>
      </c>
      <c r="E436" s="14">
        <v>0</v>
      </c>
      <c r="F436" s="15">
        <v>1.75</v>
      </c>
    </row>
    <row r="437" spans="1:6" ht="15" customHeight="1" x14ac:dyDescent="0.2">
      <c r="A437" s="5" t="s">
        <v>78</v>
      </c>
      <c r="B437" s="13">
        <v>37</v>
      </c>
      <c r="C437" s="14">
        <v>7.1999750000000008E-3</v>
      </c>
      <c r="D437" s="14">
        <v>5.142800000000001E-5</v>
      </c>
      <c r="E437" s="14">
        <v>0</v>
      </c>
      <c r="F437" s="15">
        <v>9.5900000000000034</v>
      </c>
    </row>
    <row r="438" spans="1:6" ht="15" customHeight="1" x14ac:dyDescent="0.2">
      <c r="A438" s="5" t="s">
        <v>384</v>
      </c>
      <c r="B438" s="13">
        <v>12</v>
      </c>
      <c r="C438" s="14">
        <v>2.0314219999999997E-3</v>
      </c>
      <c r="D438" s="14">
        <v>2.0571339999999997E-4</v>
      </c>
      <c r="E438" s="14">
        <v>0</v>
      </c>
      <c r="F438" s="15">
        <v>1.9499999999999997</v>
      </c>
    </row>
    <row r="439" spans="1:6" ht="15" customHeight="1" x14ac:dyDescent="0.2">
      <c r="A439" s="5" t="s">
        <v>385</v>
      </c>
      <c r="B439" s="13">
        <v>44</v>
      </c>
      <c r="C439" s="14">
        <v>3.4734241000000006E-2</v>
      </c>
      <c r="D439" s="14">
        <v>2.8028488666666674E-3</v>
      </c>
      <c r="E439" s="14">
        <v>0</v>
      </c>
      <c r="F439" s="15">
        <v>13.546000000000001</v>
      </c>
    </row>
    <row r="440" spans="1:6" ht="15" customHeight="1" x14ac:dyDescent="0.2">
      <c r="A440" s="5" t="s">
        <v>386</v>
      </c>
      <c r="B440" s="13">
        <v>29</v>
      </c>
      <c r="C440" s="14">
        <v>3.4397131000000004E-2</v>
      </c>
      <c r="D440" s="14">
        <v>4.1142746666666681E-4</v>
      </c>
      <c r="E440" s="14">
        <v>0</v>
      </c>
      <c r="F440" s="15">
        <v>6.0100000000000007</v>
      </c>
    </row>
    <row r="441" spans="1:6" ht="15" customHeight="1" x14ac:dyDescent="0.2">
      <c r="A441" s="5" t="s">
        <v>387</v>
      </c>
      <c r="B441" s="13">
        <v>1</v>
      </c>
      <c r="C441" s="14">
        <v>2.5714200000000003E-4</v>
      </c>
      <c r="D441" s="14">
        <v>0</v>
      </c>
      <c r="E441" s="14">
        <v>0</v>
      </c>
      <c r="F441" s="15">
        <v>0.8</v>
      </c>
    </row>
    <row r="442" spans="1:6" ht="15" customHeight="1" x14ac:dyDescent="0.2">
      <c r="A442" s="5" t="s">
        <v>388</v>
      </c>
      <c r="B442" s="13">
        <v>2</v>
      </c>
      <c r="C442" s="14">
        <v>1.645709E-3</v>
      </c>
      <c r="D442" s="14">
        <v>0</v>
      </c>
      <c r="E442" s="14">
        <v>0</v>
      </c>
      <c r="F442" s="15">
        <v>1.25</v>
      </c>
    </row>
    <row r="443" spans="1:6" ht="15" customHeight="1" x14ac:dyDescent="0.2">
      <c r="A443" s="5" t="s">
        <v>389</v>
      </c>
      <c r="B443" s="13">
        <v>1</v>
      </c>
      <c r="C443" s="14">
        <v>2.5714200000000003E-4</v>
      </c>
      <c r="D443" s="14">
        <v>0</v>
      </c>
      <c r="E443" s="14">
        <v>0</v>
      </c>
      <c r="F443" s="15">
        <v>0.3</v>
      </c>
    </row>
    <row r="444" spans="1:6" ht="15" customHeight="1" x14ac:dyDescent="0.2">
      <c r="A444" s="5" t="s">
        <v>390</v>
      </c>
      <c r="B444" s="13">
        <v>8</v>
      </c>
      <c r="C444" s="14">
        <v>0.50197999400000004</v>
      </c>
      <c r="D444" s="14">
        <v>0.25</v>
      </c>
      <c r="E444" s="14">
        <v>0</v>
      </c>
      <c r="F444" s="15">
        <v>8.25</v>
      </c>
    </row>
    <row r="445" spans="1:6" ht="15" customHeight="1" x14ac:dyDescent="0.2">
      <c r="A445" s="5" t="s">
        <v>391</v>
      </c>
      <c r="B445" s="13">
        <v>3</v>
      </c>
      <c r="C445" s="14">
        <v>1.6714239999999999E-3</v>
      </c>
      <c r="D445" s="14">
        <v>1.2857100000000001E-4</v>
      </c>
      <c r="E445" s="14">
        <v>0</v>
      </c>
      <c r="F445" s="15">
        <v>2.1500000000000004</v>
      </c>
    </row>
    <row r="446" spans="1:6" ht="15" customHeight="1" x14ac:dyDescent="0.2">
      <c r="A446" s="5" t="s">
        <v>392</v>
      </c>
      <c r="B446" s="13">
        <v>3</v>
      </c>
      <c r="C446" s="14">
        <v>5.1428400000000005E-4</v>
      </c>
      <c r="D446" s="14">
        <v>0</v>
      </c>
      <c r="E446" s="14">
        <v>0</v>
      </c>
      <c r="F446" s="15">
        <v>0.61099999999999999</v>
      </c>
    </row>
    <row r="447" spans="1:6" ht="15" customHeight="1" x14ac:dyDescent="0.2">
      <c r="A447" s="5" t="s">
        <v>393</v>
      </c>
      <c r="B447" s="13">
        <v>6</v>
      </c>
      <c r="C447" s="14">
        <v>3.497132E-3</v>
      </c>
      <c r="D447" s="14">
        <v>5.9142600000000004E-4</v>
      </c>
      <c r="E447" s="14">
        <v>0</v>
      </c>
      <c r="F447" s="15">
        <v>2.97</v>
      </c>
    </row>
    <row r="448" spans="1:6" ht="15" customHeight="1" x14ac:dyDescent="0.2">
      <c r="A448" s="6" t="s">
        <v>394</v>
      </c>
      <c r="B448" s="10">
        <v>112</v>
      </c>
      <c r="C448" s="11">
        <v>1.9088636829999999</v>
      </c>
      <c r="D448" s="11">
        <v>0.11879568557303037</v>
      </c>
      <c r="E448" s="11">
        <v>0</v>
      </c>
      <c r="F448" s="12">
        <v>1351.8850000000004</v>
      </c>
    </row>
    <row r="449" spans="1:6" ht="15" customHeight="1" x14ac:dyDescent="0.2">
      <c r="A449" s="5" t="s">
        <v>566</v>
      </c>
      <c r="B449" s="13">
        <v>26</v>
      </c>
      <c r="C449" s="14">
        <v>6.5828359999999982E-3</v>
      </c>
      <c r="D449" s="14">
        <v>1.7999900000000002E-4</v>
      </c>
      <c r="E449" s="14">
        <v>0</v>
      </c>
      <c r="F449" s="15">
        <v>12.129999999999999</v>
      </c>
    </row>
    <row r="450" spans="1:6" ht="15" customHeight="1" x14ac:dyDescent="0.2">
      <c r="A450" s="5" t="s">
        <v>395</v>
      </c>
      <c r="B450" s="13">
        <v>4</v>
      </c>
      <c r="C450" s="14">
        <v>1.6199950000000002E-3</v>
      </c>
      <c r="D450" s="14">
        <v>7.7143000000000003E-5</v>
      </c>
      <c r="E450" s="14">
        <v>0</v>
      </c>
      <c r="F450" s="15">
        <v>0.52</v>
      </c>
    </row>
    <row r="451" spans="1:6" ht="15" customHeight="1" x14ac:dyDescent="0.2">
      <c r="A451" s="5" t="s">
        <v>396</v>
      </c>
      <c r="B451" s="13">
        <v>4</v>
      </c>
      <c r="C451" s="14">
        <v>2.0828499999999998E-3</v>
      </c>
      <c r="D451" s="14">
        <v>5.142833333333333E-5</v>
      </c>
      <c r="E451" s="14">
        <v>0</v>
      </c>
      <c r="F451" s="15">
        <v>1.91</v>
      </c>
    </row>
    <row r="452" spans="1:6" ht="15" customHeight="1" x14ac:dyDescent="0.2">
      <c r="A452" s="5" t="s">
        <v>397</v>
      </c>
      <c r="B452" s="13">
        <v>7</v>
      </c>
      <c r="C452" s="14">
        <v>6.9428370000000003E-3</v>
      </c>
      <c r="D452" s="14">
        <v>3.085706363636363E-4</v>
      </c>
      <c r="E452" s="14">
        <v>0</v>
      </c>
      <c r="F452" s="15">
        <v>3.15</v>
      </c>
    </row>
    <row r="453" spans="1:6" ht="15" customHeight="1" x14ac:dyDescent="0.2">
      <c r="A453" s="5" t="s">
        <v>398</v>
      </c>
      <c r="B453" s="13">
        <v>6</v>
      </c>
      <c r="C453" s="14">
        <v>2.5436499999999997E-3</v>
      </c>
      <c r="D453" s="14">
        <v>0</v>
      </c>
      <c r="E453" s="14">
        <v>0</v>
      </c>
      <c r="F453" s="15">
        <v>6.2799999999999994</v>
      </c>
    </row>
    <row r="454" spans="1:6" ht="15" customHeight="1" x14ac:dyDescent="0.2">
      <c r="A454" s="5" t="s">
        <v>399</v>
      </c>
      <c r="B454" s="13">
        <v>27</v>
      </c>
      <c r="C454" s="14">
        <v>1.5739916169999999</v>
      </c>
      <c r="D454" s="14">
        <v>0.10841426843333329</v>
      </c>
      <c r="E454" s="14">
        <v>0</v>
      </c>
      <c r="F454" s="15">
        <v>1044.2999999999997</v>
      </c>
    </row>
    <row r="455" spans="1:6" ht="15" customHeight="1" x14ac:dyDescent="0.2">
      <c r="A455" s="5" t="s">
        <v>400</v>
      </c>
      <c r="B455" s="13">
        <v>2</v>
      </c>
      <c r="C455" s="14">
        <v>6.6857000000000006E-4</v>
      </c>
      <c r="D455" s="14">
        <v>0</v>
      </c>
      <c r="E455" s="14">
        <v>0</v>
      </c>
      <c r="F455" s="15">
        <v>0.28999999999999998</v>
      </c>
    </row>
    <row r="456" spans="1:6" ht="15" customHeight="1" x14ac:dyDescent="0.2">
      <c r="A456" s="5" t="s">
        <v>401</v>
      </c>
      <c r="B456" s="13">
        <v>16</v>
      </c>
      <c r="C456" s="14">
        <v>0.30939134300000004</v>
      </c>
      <c r="D456" s="14">
        <v>7.3214262700000005E-3</v>
      </c>
      <c r="E456" s="14">
        <v>0</v>
      </c>
      <c r="F456" s="15">
        <v>277.55499999999995</v>
      </c>
    </row>
    <row r="457" spans="1:6" ht="15" customHeight="1" x14ac:dyDescent="0.2">
      <c r="A457" s="5" t="s">
        <v>274</v>
      </c>
      <c r="B457" s="13">
        <v>20</v>
      </c>
      <c r="C457" s="14">
        <v>5.0399850000000012E-3</v>
      </c>
      <c r="D457" s="14">
        <v>2.4428498999999998E-3</v>
      </c>
      <c r="E457" s="14">
        <v>0</v>
      </c>
      <c r="F457" s="15">
        <v>5.7500000000000018</v>
      </c>
    </row>
    <row r="458" spans="1:6" ht="21" customHeight="1" x14ac:dyDescent="0.2">
      <c r="A458" s="5" t="s">
        <v>12</v>
      </c>
      <c r="B458" s="10">
        <f>SUM(B459+B465+B473+B481+B489+B502+B507+B513+B518+B526+B543+B553)</f>
        <v>993</v>
      </c>
      <c r="C458" s="11">
        <f>SUM(C459+C465+C473+C481+C489+C502+C507+C513+C518+C526+C543+C553)</f>
        <v>28.770604814000002</v>
      </c>
      <c r="D458" s="11">
        <f>SUM(D459+D465+D473+D481+D489+D502+D507+D513+D518+D526+D543+D553)</f>
        <v>4.9430609533758822</v>
      </c>
      <c r="E458" s="11">
        <f>SUM(E459+E465+E473+E481+E489+E502+E507+E513+E518+E526+E543+E553)</f>
        <v>8.0077142660000006E-3</v>
      </c>
      <c r="F458" s="12">
        <f>SUM(F459+F465+F473+F481+F489+F502+F507+F513+F518+F526+F543+F553)</f>
        <v>556.94299999999998</v>
      </c>
    </row>
    <row r="459" spans="1:6" ht="15" customHeight="1" x14ac:dyDescent="0.2">
      <c r="A459" s="6" t="s">
        <v>402</v>
      </c>
      <c r="B459" s="10">
        <v>43</v>
      </c>
      <c r="C459" s="11">
        <v>6.5145668999999989E-2</v>
      </c>
      <c r="D459" s="11">
        <v>6.4285500000000001E-4</v>
      </c>
      <c r="E459" s="11">
        <v>0</v>
      </c>
      <c r="F459" s="12">
        <v>18.670000000000002</v>
      </c>
    </row>
    <row r="460" spans="1:6" ht="15" customHeight="1" x14ac:dyDescent="0.2">
      <c r="A460" s="5" t="s">
        <v>567</v>
      </c>
      <c r="B460" s="13">
        <v>20</v>
      </c>
      <c r="C460" s="14">
        <v>5.6325696000000015E-2</v>
      </c>
      <c r="D460" s="14">
        <v>6.4285500000000012E-4</v>
      </c>
      <c r="E460" s="14">
        <v>0</v>
      </c>
      <c r="F460" s="15">
        <v>6.6400000000000006</v>
      </c>
    </row>
    <row r="461" spans="1:6" ht="15" customHeight="1" x14ac:dyDescent="0.2">
      <c r="A461" s="5" t="s">
        <v>403</v>
      </c>
      <c r="B461" s="13">
        <v>3</v>
      </c>
      <c r="C461" s="14">
        <v>2.3142789999999998E-3</v>
      </c>
      <c r="D461" s="14">
        <v>0</v>
      </c>
      <c r="E461" s="14">
        <v>0</v>
      </c>
      <c r="F461" s="15">
        <v>4.5</v>
      </c>
    </row>
    <row r="462" spans="1:6" ht="15" customHeight="1" x14ac:dyDescent="0.2">
      <c r="A462" s="5" t="s">
        <v>404</v>
      </c>
      <c r="B462" s="13">
        <v>5</v>
      </c>
      <c r="C462" s="14">
        <v>1.1828530000000002E-3</v>
      </c>
      <c r="D462" s="14">
        <v>0</v>
      </c>
      <c r="E462" s="14">
        <v>0</v>
      </c>
      <c r="F462" s="15">
        <v>1.4600000000000002</v>
      </c>
    </row>
    <row r="463" spans="1:6" ht="15" customHeight="1" x14ac:dyDescent="0.2">
      <c r="A463" s="5" t="s">
        <v>405</v>
      </c>
      <c r="B463" s="13">
        <v>2</v>
      </c>
      <c r="C463" s="14">
        <v>3.0857050000000002E-3</v>
      </c>
      <c r="D463" s="14">
        <v>0</v>
      </c>
      <c r="E463" s="14">
        <v>0</v>
      </c>
      <c r="F463" s="15">
        <v>3.94</v>
      </c>
    </row>
    <row r="464" spans="1:6" ht="15" customHeight="1" x14ac:dyDescent="0.2">
      <c r="A464" s="5" t="s">
        <v>406</v>
      </c>
      <c r="B464" s="13">
        <v>13</v>
      </c>
      <c r="C464" s="14">
        <v>2.2371360000000002E-3</v>
      </c>
      <c r="D464" s="14">
        <v>0</v>
      </c>
      <c r="E464" s="14">
        <v>0</v>
      </c>
      <c r="F464" s="15">
        <v>2.13</v>
      </c>
    </row>
    <row r="465" spans="1:6" ht="15" customHeight="1" x14ac:dyDescent="0.2">
      <c r="A465" s="6" t="s">
        <v>407</v>
      </c>
      <c r="B465" s="10">
        <v>44</v>
      </c>
      <c r="C465" s="11">
        <v>2.061394221</v>
      </c>
      <c r="D465" s="11">
        <v>2.0082114217666667</v>
      </c>
      <c r="E465" s="11">
        <v>8.0000000000000002E-3</v>
      </c>
      <c r="F465" s="12">
        <v>38.97</v>
      </c>
    </row>
    <row r="466" spans="1:6" ht="15" customHeight="1" x14ac:dyDescent="0.2">
      <c r="A466" s="5" t="s">
        <v>568</v>
      </c>
      <c r="B466" s="13">
        <v>4</v>
      </c>
      <c r="C466" s="14">
        <v>1.1542853E-2</v>
      </c>
      <c r="D466" s="14">
        <v>2E-3</v>
      </c>
      <c r="E466" s="14">
        <v>8.0000000000000002E-3</v>
      </c>
      <c r="F466" s="15">
        <v>10.450000000000001</v>
      </c>
    </row>
    <row r="467" spans="1:6" ht="15" customHeight="1" x14ac:dyDescent="0.2">
      <c r="A467" s="5" t="s">
        <v>408</v>
      </c>
      <c r="B467" s="13">
        <v>3</v>
      </c>
      <c r="C467" s="14">
        <v>3.3428479999999998E-3</v>
      </c>
      <c r="D467" s="14">
        <v>5.1428400000000004E-5</v>
      </c>
      <c r="E467" s="14">
        <v>0</v>
      </c>
      <c r="F467" s="15">
        <v>2.8100000000000005</v>
      </c>
    </row>
    <row r="468" spans="1:6" ht="15" customHeight="1" x14ac:dyDescent="0.2">
      <c r="A468" s="5" t="s">
        <v>409</v>
      </c>
      <c r="B468" s="13">
        <v>1</v>
      </c>
      <c r="C468" s="14">
        <v>1.0285680000000001E-3</v>
      </c>
      <c r="D468" s="14">
        <v>0</v>
      </c>
      <c r="E468" s="14">
        <v>0</v>
      </c>
      <c r="F468" s="15">
        <v>1</v>
      </c>
    </row>
    <row r="469" spans="1:6" ht="15" customHeight="1" x14ac:dyDescent="0.2">
      <c r="A469" s="5" t="s">
        <v>59</v>
      </c>
      <c r="B469" s="13">
        <v>9</v>
      </c>
      <c r="C469" s="14">
        <v>2.4011415999999994E-2</v>
      </c>
      <c r="D469" s="14">
        <v>4.0000000000000001E-3</v>
      </c>
      <c r="E469" s="14">
        <v>0</v>
      </c>
      <c r="F469" s="15">
        <v>11.76</v>
      </c>
    </row>
    <row r="470" spans="1:6" ht="15" customHeight="1" x14ac:dyDescent="0.2">
      <c r="A470" s="5" t="s">
        <v>399</v>
      </c>
      <c r="B470" s="13">
        <v>4</v>
      </c>
      <c r="C470" s="14">
        <v>1.182853E-3</v>
      </c>
      <c r="D470" s="14">
        <v>2.8285616666666664E-4</v>
      </c>
      <c r="E470" s="14">
        <v>0</v>
      </c>
      <c r="F470" s="15">
        <v>1.83</v>
      </c>
    </row>
    <row r="471" spans="1:6" ht="15" customHeight="1" x14ac:dyDescent="0.2">
      <c r="A471" s="5" t="s">
        <v>410</v>
      </c>
      <c r="B471" s="13">
        <v>2</v>
      </c>
      <c r="C471" s="14">
        <v>3.3428469999999999E-3</v>
      </c>
      <c r="D471" s="14">
        <v>6.1714100000000009E-4</v>
      </c>
      <c r="E471" s="14">
        <v>0</v>
      </c>
      <c r="F471" s="15">
        <v>1.51</v>
      </c>
    </row>
    <row r="472" spans="1:6" ht="15" customHeight="1" x14ac:dyDescent="0.2">
      <c r="A472" s="5" t="s">
        <v>274</v>
      </c>
      <c r="B472" s="13">
        <v>21</v>
      </c>
      <c r="C472" s="14">
        <v>2.0169428360000001</v>
      </c>
      <c r="D472" s="14">
        <v>2.0012599962000004</v>
      </c>
      <c r="E472" s="14">
        <v>0</v>
      </c>
      <c r="F472" s="15">
        <v>9.6100000000000012</v>
      </c>
    </row>
    <row r="473" spans="1:6" ht="15" customHeight="1" x14ac:dyDescent="0.2">
      <c r="A473" s="6" t="s">
        <v>411</v>
      </c>
      <c r="B473" s="10">
        <v>263</v>
      </c>
      <c r="C473" s="11">
        <v>22.315244743999997</v>
      </c>
      <c r="D473" s="11">
        <v>2.6802833798965096</v>
      </c>
      <c r="E473" s="11">
        <v>0</v>
      </c>
      <c r="F473" s="12">
        <v>74.004999999999995</v>
      </c>
    </row>
    <row r="474" spans="1:6" ht="15" customHeight="1" x14ac:dyDescent="0.2">
      <c r="A474" s="5" t="s">
        <v>569</v>
      </c>
      <c r="B474" s="13">
        <v>15</v>
      </c>
      <c r="C474" s="14">
        <v>8.9999720000000002E-3</v>
      </c>
      <c r="D474" s="14">
        <v>3.5999900000000001E-4</v>
      </c>
      <c r="E474" s="14">
        <v>0</v>
      </c>
      <c r="F474" s="15">
        <v>8.59</v>
      </c>
    </row>
    <row r="475" spans="1:6" ht="15" customHeight="1" x14ac:dyDescent="0.2">
      <c r="A475" s="5" t="s">
        <v>412</v>
      </c>
      <c r="B475" s="13">
        <v>22</v>
      </c>
      <c r="C475" s="14">
        <v>0.19038571299999996</v>
      </c>
      <c r="D475" s="14">
        <v>3.3666666666666664E-2</v>
      </c>
      <c r="E475" s="14">
        <v>0</v>
      </c>
      <c r="F475" s="15">
        <v>5.3500000000000005</v>
      </c>
    </row>
    <row r="476" spans="1:6" ht="15" customHeight="1" x14ac:dyDescent="0.2">
      <c r="A476" s="5" t="s">
        <v>413</v>
      </c>
      <c r="B476" s="13">
        <v>206</v>
      </c>
      <c r="C476" s="14">
        <v>19.019301936000002</v>
      </c>
      <c r="D476" s="14">
        <v>2.303304337296507</v>
      </c>
      <c r="E476" s="14">
        <v>0</v>
      </c>
      <c r="F476" s="15">
        <v>52.225000000000023</v>
      </c>
    </row>
    <row r="477" spans="1:6" ht="15" customHeight="1" x14ac:dyDescent="0.2">
      <c r="A477" s="5" t="s">
        <v>414</v>
      </c>
      <c r="B477" s="13">
        <v>3</v>
      </c>
      <c r="C477" s="14">
        <v>1.0103857129999998</v>
      </c>
      <c r="D477" s="14">
        <v>0</v>
      </c>
      <c r="E477" s="14">
        <v>0</v>
      </c>
      <c r="F477" s="15">
        <v>1.3999999999999997</v>
      </c>
    </row>
    <row r="478" spans="1:6" ht="15" customHeight="1" x14ac:dyDescent="0.2">
      <c r="A478" s="5" t="s">
        <v>274</v>
      </c>
      <c r="B478" s="13">
        <v>6</v>
      </c>
      <c r="C478" s="14">
        <v>1.2442848999999999E-2</v>
      </c>
      <c r="D478" s="14">
        <v>7.7142600000000008E-4</v>
      </c>
      <c r="E478" s="14">
        <v>0</v>
      </c>
      <c r="F478" s="15">
        <v>2.0999999999999996</v>
      </c>
    </row>
    <row r="479" spans="1:6" ht="15" customHeight="1" x14ac:dyDescent="0.2">
      <c r="A479" s="5" t="s">
        <v>415</v>
      </c>
      <c r="B479" s="13">
        <v>2</v>
      </c>
      <c r="C479" s="14">
        <v>1.0128570999999999E-2</v>
      </c>
      <c r="D479" s="14">
        <v>0</v>
      </c>
      <c r="E479" s="14">
        <v>0</v>
      </c>
      <c r="F479" s="15">
        <v>0.21</v>
      </c>
    </row>
    <row r="480" spans="1:6" ht="15" customHeight="1" x14ac:dyDescent="0.2">
      <c r="A480" s="5" t="s">
        <v>279</v>
      </c>
      <c r="B480" s="13">
        <v>9</v>
      </c>
      <c r="C480" s="14">
        <v>2.0635999899999997</v>
      </c>
      <c r="D480" s="14">
        <v>0.34218095093333334</v>
      </c>
      <c r="E480" s="14">
        <v>0</v>
      </c>
      <c r="F480" s="15">
        <v>4.13</v>
      </c>
    </row>
    <row r="481" spans="1:6" ht="15" customHeight="1" x14ac:dyDescent="0.2">
      <c r="A481" s="6" t="s">
        <v>416</v>
      </c>
      <c r="B481" s="10">
        <v>133</v>
      </c>
      <c r="C481" s="11">
        <v>0.164051269</v>
      </c>
      <c r="D481" s="11">
        <v>1.1094266783333331E-2</v>
      </c>
      <c r="E481" s="11">
        <v>0</v>
      </c>
      <c r="F481" s="12">
        <v>62.753</v>
      </c>
    </row>
    <row r="482" spans="1:6" ht="15" customHeight="1" x14ac:dyDescent="0.2">
      <c r="A482" s="5" t="s">
        <v>570</v>
      </c>
      <c r="B482" s="13">
        <v>7</v>
      </c>
      <c r="C482" s="14">
        <v>2.3399930000000003E-3</v>
      </c>
      <c r="D482" s="14">
        <v>4.1142699999999996E-4</v>
      </c>
      <c r="E482" s="14">
        <v>0</v>
      </c>
      <c r="F482" s="15">
        <v>0.69000000000000006</v>
      </c>
    </row>
    <row r="483" spans="1:6" ht="15" customHeight="1" x14ac:dyDescent="0.2">
      <c r="A483" s="5" t="s">
        <v>417</v>
      </c>
      <c r="B483" s="13">
        <v>28</v>
      </c>
      <c r="C483" s="14">
        <v>1.2342820999999999E-2</v>
      </c>
      <c r="D483" s="14">
        <v>1.6714233999999995E-3</v>
      </c>
      <c r="E483" s="14">
        <v>0</v>
      </c>
      <c r="F483" s="15">
        <v>9.51</v>
      </c>
    </row>
    <row r="484" spans="1:6" ht="15" customHeight="1" x14ac:dyDescent="0.2">
      <c r="A484" s="5" t="s">
        <v>418</v>
      </c>
      <c r="B484" s="13">
        <v>60</v>
      </c>
      <c r="C484" s="14">
        <v>2.7231350000000005E-2</v>
      </c>
      <c r="D484" s="14">
        <v>2.8028489833333337E-3</v>
      </c>
      <c r="E484" s="14">
        <v>0</v>
      </c>
      <c r="F484" s="15">
        <v>21.920000000000005</v>
      </c>
    </row>
    <row r="485" spans="1:6" ht="15" customHeight="1" x14ac:dyDescent="0.2">
      <c r="A485" s="5" t="s">
        <v>60</v>
      </c>
      <c r="B485" s="13">
        <v>9</v>
      </c>
      <c r="C485" s="14">
        <v>3.3171330000000003E-3</v>
      </c>
      <c r="D485" s="14">
        <v>3.3428500000000003E-4</v>
      </c>
      <c r="E485" s="14">
        <v>0</v>
      </c>
      <c r="F485" s="15">
        <v>15.369999999999997</v>
      </c>
    </row>
    <row r="486" spans="1:6" ht="15" customHeight="1" x14ac:dyDescent="0.2">
      <c r="A486" s="5" t="s">
        <v>419</v>
      </c>
      <c r="B486" s="13">
        <v>14</v>
      </c>
      <c r="C486" s="14">
        <v>4.6542709999999998E-3</v>
      </c>
      <c r="D486" s="14">
        <v>5.6571200000000001E-4</v>
      </c>
      <c r="E486" s="14">
        <v>0</v>
      </c>
      <c r="F486" s="15">
        <v>6.2430000000000003</v>
      </c>
    </row>
    <row r="487" spans="1:6" ht="15" customHeight="1" x14ac:dyDescent="0.2">
      <c r="A487" s="5" t="s">
        <v>420</v>
      </c>
      <c r="B487" s="13">
        <v>8</v>
      </c>
      <c r="C487" s="14">
        <v>3.9857019999999998E-3</v>
      </c>
      <c r="D487" s="14">
        <v>3.0857040000000006E-4</v>
      </c>
      <c r="E487" s="14">
        <v>0</v>
      </c>
      <c r="F487" s="15">
        <v>6.7</v>
      </c>
    </row>
    <row r="488" spans="1:6" ht="15" customHeight="1" x14ac:dyDescent="0.2">
      <c r="A488" s="5" t="s">
        <v>396</v>
      </c>
      <c r="B488" s="13">
        <v>7</v>
      </c>
      <c r="C488" s="14">
        <v>0.110179999</v>
      </c>
      <c r="D488" s="14">
        <v>5.0000000000000001E-3</v>
      </c>
      <c r="E488" s="14">
        <v>0</v>
      </c>
      <c r="F488" s="15">
        <v>2.3199999999999998</v>
      </c>
    </row>
    <row r="489" spans="1:6" ht="15" customHeight="1" x14ac:dyDescent="0.2">
      <c r="A489" s="6" t="s">
        <v>421</v>
      </c>
      <c r="B489" s="10">
        <v>127</v>
      </c>
      <c r="C489" s="11">
        <v>2.5315884990000006</v>
      </c>
      <c r="D489" s="11">
        <v>0.15450049466583851</v>
      </c>
      <c r="E489" s="11">
        <v>0</v>
      </c>
      <c r="F489" s="12">
        <v>38.994999999999997</v>
      </c>
    </row>
    <row r="490" spans="1:6" ht="15" customHeight="1" x14ac:dyDescent="0.2">
      <c r="A490" s="5" t="s">
        <v>571</v>
      </c>
      <c r="B490" s="13">
        <v>12</v>
      </c>
      <c r="C490" s="14">
        <v>0.11077142600000001</v>
      </c>
      <c r="D490" s="14">
        <v>0</v>
      </c>
      <c r="E490" s="14">
        <v>0</v>
      </c>
      <c r="F490" s="15">
        <v>6.07</v>
      </c>
    </row>
    <row r="491" spans="1:6" ht="15" customHeight="1" x14ac:dyDescent="0.2">
      <c r="A491" s="5" t="s">
        <v>422</v>
      </c>
      <c r="B491" s="13">
        <v>12</v>
      </c>
      <c r="C491" s="14">
        <v>1.5141657010000003</v>
      </c>
      <c r="D491" s="14">
        <v>0.13692380866666667</v>
      </c>
      <c r="E491" s="14">
        <v>0</v>
      </c>
      <c r="F491" s="15">
        <v>4.62</v>
      </c>
    </row>
    <row r="492" spans="1:6" ht="15" customHeight="1" x14ac:dyDescent="0.2">
      <c r="A492" s="5" t="s">
        <v>290</v>
      </c>
      <c r="B492" s="13">
        <v>1</v>
      </c>
      <c r="C492" s="14">
        <v>5.1428400000000005E-4</v>
      </c>
      <c r="D492" s="14">
        <v>0</v>
      </c>
      <c r="E492" s="14">
        <v>0</v>
      </c>
      <c r="F492" s="15">
        <v>1</v>
      </c>
    </row>
    <row r="493" spans="1:6" ht="15" customHeight="1" x14ac:dyDescent="0.2">
      <c r="A493" s="5" t="s">
        <v>423</v>
      </c>
      <c r="B493" s="13">
        <v>11</v>
      </c>
      <c r="C493" s="14">
        <v>4.4742719999999996E-3</v>
      </c>
      <c r="D493" s="14">
        <v>0</v>
      </c>
      <c r="E493" s="14">
        <v>0</v>
      </c>
      <c r="F493" s="15">
        <v>3.25</v>
      </c>
    </row>
    <row r="494" spans="1:6" ht="15" customHeight="1" x14ac:dyDescent="0.2">
      <c r="A494" s="5" t="s">
        <v>424</v>
      </c>
      <c r="B494" s="13">
        <v>44</v>
      </c>
      <c r="C494" s="14">
        <v>0.4289571419999999</v>
      </c>
      <c r="D494" s="14">
        <v>1.387333333333333E-2</v>
      </c>
      <c r="E494" s="14">
        <v>0</v>
      </c>
      <c r="F494" s="15">
        <v>8.4499999999999993</v>
      </c>
    </row>
    <row r="495" spans="1:6" ht="15" customHeight="1" x14ac:dyDescent="0.2">
      <c r="A495" s="5" t="s">
        <v>425</v>
      </c>
      <c r="B495" s="13">
        <v>18</v>
      </c>
      <c r="C495" s="14">
        <v>0.29092856500000003</v>
      </c>
      <c r="D495" s="14">
        <v>4.3478260869565214E-4</v>
      </c>
      <c r="E495" s="14">
        <v>0</v>
      </c>
      <c r="F495" s="15">
        <v>5.3149999999999995</v>
      </c>
    </row>
    <row r="496" spans="1:6" ht="15" customHeight="1" x14ac:dyDescent="0.2">
      <c r="A496" s="5" t="s">
        <v>426</v>
      </c>
      <c r="B496" s="13">
        <v>4</v>
      </c>
      <c r="C496" s="14">
        <v>3.5999900000000006E-4</v>
      </c>
      <c r="D496" s="14">
        <v>0</v>
      </c>
      <c r="E496" s="14">
        <v>0</v>
      </c>
      <c r="F496" s="15">
        <v>0.96</v>
      </c>
    </row>
    <row r="497" spans="1:6" ht="15" customHeight="1" x14ac:dyDescent="0.2">
      <c r="A497" s="5" t="s">
        <v>427</v>
      </c>
      <c r="B497" s="13">
        <v>4</v>
      </c>
      <c r="C497" s="14">
        <v>2.0411426999999999E-2</v>
      </c>
      <c r="D497" s="14">
        <v>0</v>
      </c>
      <c r="E497" s="14">
        <v>0</v>
      </c>
      <c r="F497" s="15">
        <v>0.42</v>
      </c>
    </row>
    <row r="498" spans="1:6" ht="15" customHeight="1" x14ac:dyDescent="0.2">
      <c r="A498" s="5" t="s">
        <v>590</v>
      </c>
      <c r="B498" s="13">
        <v>3</v>
      </c>
      <c r="C498" s="14">
        <v>2.6999919999999996E-3</v>
      </c>
      <c r="D498" s="14">
        <v>4.1142720000000003E-4</v>
      </c>
      <c r="E498" s="14">
        <v>0</v>
      </c>
      <c r="F498" s="15">
        <v>0.91</v>
      </c>
    </row>
    <row r="499" spans="1:6" ht="15" customHeight="1" x14ac:dyDescent="0.2">
      <c r="A499" s="5" t="s">
        <v>429</v>
      </c>
      <c r="B499" s="13">
        <v>13</v>
      </c>
      <c r="C499" s="14">
        <v>0.13038571300000001</v>
      </c>
      <c r="D499" s="14">
        <v>2.8571428571428571E-3</v>
      </c>
      <c r="E499" s="14">
        <v>0</v>
      </c>
      <c r="F499" s="15">
        <v>2.46</v>
      </c>
    </row>
    <row r="500" spans="1:6" ht="15" customHeight="1" x14ac:dyDescent="0.2">
      <c r="A500" s="5" t="s">
        <v>430</v>
      </c>
      <c r="B500" s="13">
        <v>2</v>
      </c>
      <c r="C500" s="14">
        <v>2.0571400000000002E-4</v>
      </c>
      <c r="D500" s="14">
        <v>0</v>
      </c>
      <c r="E500" s="14">
        <v>0</v>
      </c>
      <c r="F500" s="15">
        <v>0.18</v>
      </c>
    </row>
    <row r="501" spans="1:6" ht="15" customHeight="1" x14ac:dyDescent="0.2">
      <c r="A501" s="5" t="s">
        <v>431</v>
      </c>
      <c r="B501" s="13">
        <v>3</v>
      </c>
      <c r="C501" s="14">
        <v>2.7714264000000002E-2</v>
      </c>
      <c r="D501" s="14">
        <v>0</v>
      </c>
      <c r="E501" s="14">
        <v>0</v>
      </c>
      <c r="F501" s="15">
        <v>5.3599999999999994</v>
      </c>
    </row>
    <row r="502" spans="1:6" ht="15" customHeight="1" x14ac:dyDescent="0.2">
      <c r="A502" s="6" t="s">
        <v>432</v>
      </c>
      <c r="B502" s="10">
        <v>4</v>
      </c>
      <c r="C502" s="11">
        <v>9.5142600000000001E-4</v>
      </c>
      <c r="D502" s="11">
        <v>1.0285699999999998E-4</v>
      </c>
      <c r="E502" s="11">
        <v>0</v>
      </c>
      <c r="F502" s="12">
        <v>1.02</v>
      </c>
    </row>
    <row r="503" spans="1:6" ht="15" customHeight="1" x14ac:dyDescent="0.2">
      <c r="A503" s="5" t="s">
        <v>572</v>
      </c>
      <c r="B503" s="13">
        <v>1</v>
      </c>
      <c r="C503" s="14">
        <v>1.0285699999999999E-4</v>
      </c>
      <c r="D503" s="14">
        <v>1.0285699999999999E-4</v>
      </c>
      <c r="E503" s="14">
        <v>0</v>
      </c>
      <c r="F503" s="15">
        <v>0</v>
      </c>
    </row>
    <row r="504" spans="1:6" ht="15" customHeight="1" x14ac:dyDescent="0.2">
      <c r="A504" s="5" t="s">
        <v>433</v>
      </c>
      <c r="B504" s="13">
        <v>1</v>
      </c>
      <c r="C504" s="14">
        <v>5.1428400000000005E-4</v>
      </c>
      <c r="D504" s="14">
        <v>0</v>
      </c>
      <c r="E504" s="14">
        <v>0</v>
      </c>
      <c r="F504" s="15">
        <v>0.5</v>
      </c>
    </row>
    <row r="505" spans="1:6" ht="15" customHeight="1" x14ac:dyDescent="0.2">
      <c r="A505" s="5" t="s">
        <v>434</v>
      </c>
      <c r="B505" s="13">
        <v>1</v>
      </c>
      <c r="C505" s="14">
        <v>1.2857100000000001E-4</v>
      </c>
      <c r="D505" s="14">
        <v>0</v>
      </c>
      <c r="E505" s="14">
        <v>0</v>
      </c>
      <c r="F505" s="15">
        <v>0.5</v>
      </c>
    </row>
    <row r="506" spans="1:6" ht="15" customHeight="1" x14ac:dyDescent="0.2">
      <c r="A506" s="5" t="s">
        <v>435</v>
      </c>
      <c r="B506" s="13">
        <v>1</v>
      </c>
      <c r="C506" s="14">
        <v>2.0571399999999999E-4</v>
      </c>
      <c r="D506" s="14">
        <v>0</v>
      </c>
      <c r="E506" s="14">
        <v>0</v>
      </c>
      <c r="F506" s="15">
        <v>0.02</v>
      </c>
    </row>
    <row r="507" spans="1:6" ht="15" customHeight="1" x14ac:dyDescent="0.2">
      <c r="A507" s="6" t="s">
        <v>436</v>
      </c>
      <c r="B507" s="10">
        <v>24</v>
      </c>
      <c r="C507" s="11">
        <v>2.4142816999999997E-2</v>
      </c>
      <c r="D507" s="11">
        <v>2.9114278799999998E-3</v>
      </c>
      <c r="E507" s="11">
        <v>7.7142659999999986E-6</v>
      </c>
      <c r="F507" s="12">
        <v>20.309999999999999</v>
      </c>
    </row>
    <row r="508" spans="1:6" ht="15" customHeight="1" x14ac:dyDescent="0.2">
      <c r="A508" s="5" t="s">
        <v>573</v>
      </c>
      <c r="B508" s="13">
        <v>14</v>
      </c>
      <c r="C508" s="14">
        <v>1.8151404999999999E-2</v>
      </c>
      <c r="D508" s="14">
        <v>2.9114278799999998E-3</v>
      </c>
      <c r="E508" s="14">
        <v>0</v>
      </c>
      <c r="F508" s="15">
        <v>11.950000000000001</v>
      </c>
    </row>
    <row r="509" spans="1:6" ht="15" customHeight="1" x14ac:dyDescent="0.2">
      <c r="A509" s="5" t="s">
        <v>68</v>
      </c>
      <c r="B509" s="13">
        <v>3</v>
      </c>
      <c r="C509" s="14">
        <v>2.8285639999999996E-3</v>
      </c>
      <c r="D509" s="14">
        <v>0</v>
      </c>
      <c r="E509" s="14">
        <v>7.7142660000000003E-6</v>
      </c>
      <c r="F509" s="15">
        <v>3.8</v>
      </c>
    </row>
    <row r="510" spans="1:6" ht="15" customHeight="1" x14ac:dyDescent="0.2">
      <c r="A510" s="5" t="s">
        <v>437</v>
      </c>
      <c r="B510" s="13">
        <v>1</v>
      </c>
      <c r="C510" s="14">
        <v>2.5714200000000003E-4</v>
      </c>
      <c r="D510" s="14">
        <v>0</v>
      </c>
      <c r="E510" s="14">
        <v>0</v>
      </c>
      <c r="F510" s="15">
        <v>1</v>
      </c>
    </row>
    <row r="511" spans="1:6" ht="15" customHeight="1" x14ac:dyDescent="0.2">
      <c r="A511" s="5" t="s">
        <v>438</v>
      </c>
      <c r="B511" s="13">
        <v>1</v>
      </c>
      <c r="C511" s="14">
        <v>2.5714200000000003E-4</v>
      </c>
      <c r="D511" s="14">
        <v>0</v>
      </c>
      <c r="E511" s="14">
        <v>0</v>
      </c>
      <c r="F511" s="15">
        <v>0.01</v>
      </c>
    </row>
    <row r="512" spans="1:6" ht="15" customHeight="1" x14ac:dyDescent="0.2">
      <c r="A512" s="5" t="s">
        <v>439</v>
      </c>
      <c r="B512" s="13">
        <v>5</v>
      </c>
      <c r="C512" s="14">
        <v>2.648564E-3</v>
      </c>
      <c r="D512" s="14">
        <v>0</v>
      </c>
      <c r="E512" s="14">
        <v>0</v>
      </c>
      <c r="F512" s="15">
        <v>3.55</v>
      </c>
    </row>
    <row r="513" spans="1:6" ht="15" customHeight="1" x14ac:dyDescent="0.2">
      <c r="A513" s="6" t="s">
        <v>440</v>
      </c>
      <c r="B513" s="10">
        <v>39</v>
      </c>
      <c r="C513" s="11">
        <v>3.7409952999999989E-2</v>
      </c>
      <c r="D513" s="11">
        <v>1.0077142428571429E-2</v>
      </c>
      <c r="E513" s="11">
        <v>0</v>
      </c>
      <c r="F513" s="12">
        <v>18.330000000000002</v>
      </c>
    </row>
    <row r="514" spans="1:6" ht="15" customHeight="1" x14ac:dyDescent="0.2">
      <c r="A514" s="5" t="s">
        <v>441</v>
      </c>
      <c r="B514" s="13">
        <v>3</v>
      </c>
      <c r="C514" s="14">
        <v>3.2142760000000003E-3</v>
      </c>
      <c r="D514" s="14">
        <v>0</v>
      </c>
      <c r="E514" s="14">
        <v>0</v>
      </c>
      <c r="F514" s="15">
        <v>4.21</v>
      </c>
    </row>
    <row r="515" spans="1:6" ht="15" customHeight="1" x14ac:dyDescent="0.2">
      <c r="A515" s="5" t="s">
        <v>442</v>
      </c>
      <c r="B515" s="13">
        <v>2</v>
      </c>
      <c r="C515" s="14">
        <v>6.4285500000000012E-4</v>
      </c>
      <c r="D515" s="14">
        <v>0</v>
      </c>
      <c r="E515" s="14">
        <v>0</v>
      </c>
      <c r="F515" s="15">
        <v>0.82000000000000006</v>
      </c>
    </row>
    <row r="516" spans="1:6" ht="15" customHeight="1" x14ac:dyDescent="0.2">
      <c r="A516" s="5" t="s">
        <v>100</v>
      </c>
      <c r="B516" s="13">
        <v>1</v>
      </c>
      <c r="C516" s="14">
        <v>2.0571399999999999E-4</v>
      </c>
      <c r="D516" s="14">
        <v>0</v>
      </c>
      <c r="E516" s="14">
        <v>0</v>
      </c>
      <c r="F516" s="15">
        <v>0.25</v>
      </c>
    </row>
    <row r="517" spans="1:6" ht="15" customHeight="1" x14ac:dyDescent="0.2">
      <c r="A517" s="5" t="s">
        <v>274</v>
      </c>
      <c r="B517" s="13">
        <v>33</v>
      </c>
      <c r="C517" s="14">
        <v>3.3347107999999993E-2</v>
      </c>
      <c r="D517" s="14">
        <v>1.0077142428571429E-2</v>
      </c>
      <c r="E517" s="14">
        <v>0</v>
      </c>
      <c r="F517" s="15">
        <v>13.05</v>
      </c>
    </row>
    <row r="518" spans="1:6" ht="15" customHeight="1" x14ac:dyDescent="0.2">
      <c r="A518" s="6" t="s">
        <v>207</v>
      </c>
      <c r="B518" s="10">
        <v>90</v>
      </c>
      <c r="C518" s="11">
        <v>1.0798341389999999</v>
      </c>
      <c r="D518" s="11">
        <v>3.5431403762106219E-2</v>
      </c>
      <c r="E518" s="11">
        <v>0</v>
      </c>
      <c r="F518" s="12">
        <v>138.61000000000001</v>
      </c>
    </row>
    <row r="519" spans="1:6" ht="15" customHeight="1" x14ac:dyDescent="0.2">
      <c r="A519" s="5" t="s">
        <v>574</v>
      </c>
      <c r="B519" s="13">
        <v>3</v>
      </c>
      <c r="C519" s="14">
        <v>2.0385712999999996E-2</v>
      </c>
      <c r="D519" s="14">
        <v>5.1428400000000004E-5</v>
      </c>
      <c r="E519" s="14">
        <v>0</v>
      </c>
      <c r="F519" s="15">
        <v>1.5099999999999998</v>
      </c>
    </row>
    <row r="520" spans="1:6" ht="15" customHeight="1" x14ac:dyDescent="0.2">
      <c r="A520" s="5" t="s">
        <v>443</v>
      </c>
      <c r="B520" s="13">
        <v>21</v>
      </c>
      <c r="C520" s="14">
        <v>0.132857106</v>
      </c>
      <c r="D520" s="14">
        <v>2.9002850824285716E-2</v>
      </c>
      <c r="E520" s="14">
        <v>0</v>
      </c>
      <c r="F520" s="15">
        <v>13.449999999999996</v>
      </c>
    </row>
    <row r="521" spans="1:6" ht="15" customHeight="1" x14ac:dyDescent="0.2">
      <c r="A521" s="5" t="s">
        <v>444</v>
      </c>
      <c r="B521" s="13">
        <v>26</v>
      </c>
      <c r="C521" s="14">
        <v>0.90013422599999993</v>
      </c>
      <c r="D521" s="14">
        <v>4.9371288916666648E-3</v>
      </c>
      <c r="E521" s="14">
        <v>0</v>
      </c>
      <c r="F521" s="15">
        <v>111.69000000000001</v>
      </c>
    </row>
    <row r="522" spans="1:6" ht="15" customHeight="1" x14ac:dyDescent="0.2">
      <c r="A522" s="5" t="s">
        <v>445</v>
      </c>
      <c r="B522" s="13">
        <v>1</v>
      </c>
      <c r="C522" s="14">
        <v>3.08571E-4</v>
      </c>
      <c r="D522" s="14">
        <v>0</v>
      </c>
      <c r="E522" s="14">
        <v>0</v>
      </c>
      <c r="F522" s="15">
        <v>0.3</v>
      </c>
    </row>
    <row r="523" spans="1:6" ht="15" customHeight="1" x14ac:dyDescent="0.2">
      <c r="A523" s="5" t="s">
        <v>446</v>
      </c>
      <c r="B523" s="13">
        <v>13</v>
      </c>
      <c r="C523" s="14">
        <v>1.7277120999999999E-2</v>
      </c>
      <c r="D523" s="14">
        <v>0</v>
      </c>
      <c r="E523" s="14">
        <v>0</v>
      </c>
      <c r="F523" s="15">
        <v>5.5600000000000005</v>
      </c>
    </row>
    <row r="524" spans="1:6" ht="15" customHeight="1" x14ac:dyDescent="0.2">
      <c r="A524" s="5" t="s">
        <v>447</v>
      </c>
      <c r="B524" s="13">
        <v>21</v>
      </c>
      <c r="C524" s="14">
        <v>4.8857000000000006E-3</v>
      </c>
      <c r="D524" s="14">
        <v>9.2571164615384621E-4</v>
      </c>
      <c r="E524" s="14">
        <v>0</v>
      </c>
      <c r="F524" s="15">
        <v>2.56</v>
      </c>
    </row>
    <row r="525" spans="1:6" ht="15" customHeight="1" x14ac:dyDescent="0.2">
      <c r="A525" s="5" t="s">
        <v>448</v>
      </c>
      <c r="B525" s="13">
        <v>5</v>
      </c>
      <c r="C525" s="14">
        <v>3.9857020000000007E-3</v>
      </c>
      <c r="D525" s="14">
        <v>5.1428400000000005E-4</v>
      </c>
      <c r="E525" s="14">
        <v>0</v>
      </c>
      <c r="F525" s="15">
        <v>3.54</v>
      </c>
    </row>
    <row r="526" spans="1:6" ht="15" customHeight="1" x14ac:dyDescent="0.2">
      <c r="A526" s="6" t="s">
        <v>449</v>
      </c>
      <c r="B526" s="10">
        <v>75</v>
      </c>
      <c r="C526" s="11">
        <v>0.22453417999999997</v>
      </c>
      <c r="D526" s="11">
        <v>1.3885676333333333E-3</v>
      </c>
      <c r="E526" s="11">
        <v>0</v>
      </c>
      <c r="F526" s="12">
        <v>94.689999999999941</v>
      </c>
    </row>
    <row r="527" spans="1:6" ht="15" customHeight="1" x14ac:dyDescent="0.2">
      <c r="A527" s="5" t="s">
        <v>575</v>
      </c>
      <c r="B527" s="13">
        <v>10</v>
      </c>
      <c r="C527" s="14">
        <v>3.445704E-3</v>
      </c>
      <c r="D527" s="14">
        <v>7.7142499999999995E-5</v>
      </c>
      <c r="E527" s="14">
        <v>0</v>
      </c>
      <c r="F527" s="15">
        <v>11.059999999999999</v>
      </c>
    </row>
    <row r="528" spans="1:6" ht="15" customHeight="1" x14ac:dyDescent="0.2">
      <c r="A528" s="5" t="s">
        <v>277</v>
      </c>
      <c r="B528" s="13">
        <v>6</v>
      </c>
      <c r="C528" s="14">
        <v>4.1645709000000003E-2</v>
      </c>
      <c r="D528" s="14">
        <v>1.0285700000000001E-4</v>
      </c>
      <c r="E528" s="14">
        <v>0</v>
      </c>
      <c r="F528" s="15">
        <v>29.750000000000004</v>
      </c>
    </row>
    <row r="529" spans="1:6" ht="15" customHeight="1" x14ac:dyDescent="0.2">
      <c r="A529" s="5" t="s">
        <v>450</v>
      </c>
      <c r="B529" s="13">
        <v>6</v>
      </c>
      <c r="C529" s="14">
        <v>3.0599889999999999E-3</v>
      </c>
      <c r="D529" s="14">
        <v>1.0285680000000001E-4</v>
      </c>
      <c r="E529" s="14">
        <v>0</v>
      </c>
      <c r="F529" s="15">
        <v>2.42</v>
      </c>
    </row>
    <row r="530" spans="1:6" ht="15" customHeight="1" x14ac:dyDescent="0.2">
      <c r="A530" s="5" t="s">
        <v>451</v>
      </c>
      <c r="B530" s="13">
        <v>3</v>
      </c>
      <c r="C530" s="14">
        <v>3.0591426999999997E-2</v>
      </c>
      <c r="D530" s="14">
        <v>0</v>
      </c>
      <c r="E530" s="14">
        <v>0</v>
      </c>
      <c r="F530" s="15">
        <v>22.03</v>
      </c>
    </row>
    <row r="531" spans="1:6" ht="15" customHeight="1" x14ac:dyDescent="0.2">
      <c r="A531" s="5" t="s">
        <v>452</v>
      </c>
      <c r="B531" s="13">
        <v>2</v>
      </c>
      <c r="C531" s="14">
        <v>1.28571E-3</v>
      </c>
      <c r="D531" s="14">
        <v>6.428549999999999E-4</v>
      </c>
      <c r="E531" s="14">
        <v>0</v>
      </c>
      <c r="F531" s="15">
        <v>2</v>
      </c>
    </row>
    <row r="532" spans="1:6" ht="15" customHeight="1" x14ac:dyDescent="0.2">
      <c r="A532" s="5" t="s">
        <v>453</v>
      </c>
      <c r="B532" s="13">
        <v>1</v>
      </c>
      <c r="C532" s="14">
        <v>1.2857100000000001E-4</v>
      </c>
      <c r="D532" s="14">
        <v>0</v>
      </c>
      <c r="E532" s="14">
        <v>0</v>
      </c>
      <c r="F532" s="15">
        <v>0.5</v>
      </c>
    </row>
    <row r="533" spans="1:6" ht="15" customHeight="1" x14ac:dyDescent="0.2">
      <c r="A533" s="5" t="s">
        <v>454</v>
      </c>
      <c r="B533" s="13">
        <v>5</v>
      </c>
      <c r="C533" s="14">
        <v>3.4714180000000004E-3</v>
      </c>
      <c r="D533" s="14">
        <v>0</v>
      </c>
      <c r="E533" s="14">
        <v>0</v>
      </c>
      <c r="F533" s="15">
        <v>3.71</v>
      </c>
    </row>
    <row r="534" spans="1:6" ht="15" customHeight="1" x14ac:dyDescent="0.2">
      <c r="A534" s="5" t="s">
        <v>167</v>
      </c>
      <c r="B534" s="13">
        <v>2</v>
      </c>
      <c r="C534" s="14">
        <v>0.12077142599999999</v>
      </c>
      <c r="D534" s="14">
        <v>0</v>
      </c>
      <c r="E534" s="14">
        <v>0</v>
      </c>
      <c r="F534" s="15">
        <v>0.65</v>
      </c>
    </row>
    <row r="535" spans="1:6" ht="15" customHeight="1" x14ac:dyDescent="0.2">
      <c r="A535" s="5" t="s">
        <v>455</v>
      </c>
      <c r="B535" s="13">
        <v>10</v>
      </c>
      <c r="C535" s="14">
        <v>9.5656869999999998E-3</v>
      </c>
      <c r="D535" s="14">
        <v>1.79999E-4</v>
      </c>
      <c r="E535" s="14">
        <v>0</v>
      </c>
      <c r="F535" s="15">
        <v>12.4</v>
      </c>
    </row>
    <row r="536" spans="1:6" ht="15" customHeight="1" x14ac:dyDescent="0.2">
      <c r="A536" s="5" t="s">
        <v>456</v>
      </c>
      <c r="B536" s="13">
        <v>10</v>
      </c>
      <c r="C536" s="14">
        <v>2.9314180000000007E-3</v>
      </c>
      <c r="D536" s="14">
        <v>7.7142999999999976E-5</v>
      </c>
      <c r="E536" s="14">
        <v>0</v>
      </c>
      <c r="F536" s="15">
        <v>2.25</v>
      </c>
    </row>
    <row r="537" spans="1:6" ht="15" customHeight="1" x14ac:dyDescent="0.2">
      <c r="A537" s="5" t="s">
        <v>428</v>
      </c>
      <c r="B537" s="13">
        <v>2</v>
      </c>
      <c r="C537" s="14">
        <v>2.82856E-4</v>
      </c>
      <c r="D537" s="14">
        <v>5.142833333333333E-5</v>
      </c>
      <c r="E537" s="14">
        <v>0</v>
      </c>
      <c r="F537" s="15">
        <v>0.12</v>
      </c>
    </row>
    <row r="538" spans="1:6" ht="15" customHeight="1" x14ac:dyDescent="0.2">
      <c r="A538" s="5" t="s">
        <v>457</v>
      </c>
      <c r="B538" s="13">
        <v>2</v>
      </c>
      <c r="C538" s="14">
        <v>2.3142790000000002E-3</v>
      </c>
      <c r="D538" s="14">
        <v>0</v>
      </c>
      <c r="E538" s="14">
        <v>0</v>
      </c>
      <c r="F538" s="15">
        <v>2.0499999999999998</v>
      </c>
    </row>
    <row r="539" spans="1:6" ht="15" customHeight="1" x14ac:dyDescent="0.2">
      <c r="A539" s="5" t="s">
        <v>458</v>
      </c>
      <c r="B539" s="13">
        <v>2</v>
      </c>
      <c r="C539" s="14">
        <v>1.2857100000000001E-4</v>
      </c>
      <c r="D539" s="14">
        <v>0</v>
      </c>
      <c r="E539" s="14">
        <v>0</v>
      </c>
      <c r="F539" s="15">
        <v>0.1</v>
      </c>
    </row>
    <row r="540" spans="1:6" ht="15" customHeight="1" x14ac:dyDescent="0.2">
      <c r="A540" s="5" t="s">
        <v>459</v>
      </c>
      <c r="B540" s="13">
        <v>8</v>
      </c>
      <c r="C540" s="14">
        <v>2.3399940000000002E-3</v>
      </c>
      <c r="D540" s="14">
        <v>1.5428599999999998E-4</v>
      </c>
      <c r="E540" s="14">
        <v>0</v>
      </c>
      <c r="F540" s="15">
        <v>4.0000000000000009</v>
      </c>
    </row>
    <row r="541" spans="1:6" ht="15" customHeight="1" x14ac:dyDescent="0.2">
      <c r="A541" s="5" t="s">
        <v>460</v>
      </c>
      <c r="B541" s="13">
        <v>4</v>
      </c>
      <c r="C541" s="14">
        <v>6.4285500000000012E-4</v>
      </c>
      <c r="D541" s="14">
        <v>0</v>
      </c>
      <c r="E541" s="14">
        <v>0</v>
      </c>
      <c r="F541" s="15">
        <v>0.2</v>
      </c>
    </row>
    <row r="542" spans="1:6" ht="15" customHeight="1" x14ac:dyDescent="0.2">
      <c r="A542" s="5" t="s">
        <v>461</v>
      </c>
      <c r="B542" s="13">
        <v>2</v>
      </c>
      <c r="C542" s="14">
        <v>1.928566E-3</v>
      </c>
      <c r="D542" s="14">
        <v>0</v>
      </c>
      <c r="E542" s="14">
        <v>0</v>
      </c>
      <c r="F542" s="15">
        <v>1.4500000000000002</v>
      </c>
    </row>
    <row r="543" spans="1:6" ht="15" customHeight="1" x14ac:dyDescent="0.2">
      <c r="A543" s="6" t="s">
        <v>462</v>
      </c>
      <c r="B543" s="10">
        <v>140</v>
      </c>
      <c r="C543" s="11">
        <v>0.26283648000000004</v>
      </c>
      <c r="D543" s="11">
        <v>3.8262851559523789E-2</v>
      </c>
      <c r="E543" s="11">
        <v>0</v>
      </c>
      <c r="F543" s="12">
        <v>46.500000000000014</v>
      </c>
    </row>
    <row r="544" spans="1:6" ht="15" customHeight="1" x14ac:dyDescent="0.2">
      <c r="A544" s="5" t="s">
        <v>576</v>
      </c>
      <c r="B544" s="13">
        <v>3</v>
      </c>
      <c r="C544" s="14">
        <v>7.9714100000000013E-4</v>
      </c>
      <c r="D544" s="14">
        <v>3.08571E-4</v>
      </c>
      <c r="E544" s="14">
        <v>0</v>
      </c>
      <c r="F544" s="15">
        <v>0.57999999999999996</v>
      </c>
    </row>
    <row r="545" spans="1:6" ht="15" customHeight="1" x14ac:dyDescent="0.2">
      <c r="A545" s="5" t="s">
        <v>289</v>
      </c>
      <c r="B545" s="13">
        <v>7</v>
      </c>
      <c r="C545" s="14">
        <v>2.468563E-3</v>
      </c>
      <c r="D545" s="14">
        <v>6.6856920000000011E-4</v>
      </c>
      <c r="E545" s="14">
        <v>0</v>
      </c>
      <c r="F545" s="15">
        <v>1.52</v>
      </c>
    </row>
    <row r="546" spans="1:6" ht="15" customHeight="1" x14ac:dyDescent="0.2">
      <c r="A546" s="5" t="s">
        <v>463</v>
      </c>
      <c r="B546" s="13">
        <v>25</v>
      </c>
      <c r="C546" s="14">
        <v>4.525701E-3</v>
      </c>
      <c r="D546" s="14">
        <v>7.9714E-4</v>
      </c>
      <c r="E546" s="14">
        <v>0</v>
      </c>
      <c r="F546" s="15">
        <v>5.5499999999999989</v>
      </c>
    </row>
    <row r="547" spans="1:6" ht="15" customHeight="1" x14ac:dyDescent="0.2">
      <c r="A547" s="5" t="s">
        <v>464</v>
      </c>
      <c r="B547" s="13">
        <v>25</v>
      </c>
      <c r="C547" s="14">
        <v>0.12519371400000004</v>
      </c>
      <c r="D547" s="14">
        <v>8.4800099999999979E-3</v>
      </c>
      <c r="E547" s="14">
        <v>0</v>
      </c>
      <c r="F547" s="15">
        <v>8.17</v>
      </c>
    </row>
    <row r="548" spans="1:6" ht="15" customHeight="1" x14ac:dyDescent="0.2">
      <c r="A548" s="5" t="s">
        <v>465</v>
      </c>
      <c r="B548" s="13">
        <v>54</v>
      </c>
      <c r="C548" s="14">
        <v>1.1365676999999999E-2</v>
      </c>
      <c r="D548" s="14">
        <v>1.8514232166666664E-3</v>
      </c>
      <c r="E548" s="14">
        <v>0</v>
      </c>
      <c r="F548" s="15">
        <v>12.880000000000003</v>
      </c>
    </row>
    <row r="549" spans="1:6" ht="15" customHeight="1" x14ac:dyDescent="0.2">
      <c r="A549" s="5" t="s">
        <v>466</v>
      </c>
      <c r="B549" s="13">
        <v>2</v>
      </c>
      <c r="C549" s="14">
        <v>7.9714E-4</v>
      </c>
      <c r="D549" s="14">
        <v>0</v>
      </c>
      <c r="E549" s="14">
        <v>0</v>
      </c>
      <c r="F549" s="15">
        <v>0.26</v>
      </c>
    </row>
    <row r="550" spans="1:6" ht="15" customHeight="1" x14ac:dyDescent="0.2">
      <c r="A550" s="5" t="s">
        <v>467</v>
      </c>
      <c r="B550" s="13">
        <v>13</v>
      </c>
      <c r="C550" s="14">
        <v>0.10318855900000001</v>
      </c>
      <c r="D550" s="14">
        <v>2.5385712142857141E-2</v>
      </c>
      <c r="E550" s="14">
        <v>0</v>
      </c>
      <c r="F550" s="15">
        <v>13.439999999999998</v>
      </c>
    </row>
    <row r="551" spans="1:6" ht="15" customHeight="1" x14ac:dyDescent="0.2">
      <c r="A551" s="5" t="s">
        <v>468</v>
      </c>
      <c r="B551" s="13">
        <v>9</v>
      </c>
      <c r="C551" s="14">
        <v>1.3085704E-2</v>
      </c>
      <c r="D551" s="14">
        <v>1.2857100000000001E-4</v>
      </c>
      <c r="E551" s="14">
        <v>0</v>
      </c>
      <c r="F551" s="15">
        <v>3.8</v>
      </c>
    </row>
    <row r="552" spans="1:6" ht="15" customHeight="1" x14ac:dyDescent="0.2">
      <c r="A552" s="5" t="s">
        <v>469</v>
      </c>
      <c r="B552" s="13">
        <v>2</v>
      </c>
      <c r="C552" s="14">
        <v>1.4142809999999999E-3</v>
      </c>
      <c r="D552" s="14">
        <v>6.428549999999999E-4</v>
      </c>
      <c r="E552" s="14">
        <v>0</v>
      </c>
      <c r="F552" s="15">
        <v>0.3</v>
      </c>
    </row>
    <row r="553" spans="1:6" ht="15" customHeight="1" x14ac:dyDescent="0.2">
      <c r="A553" s="6" t="s">
        <v>470</v>
      </c>
      <c r="B553" s="10">
        <v>11</v>
      </c>
      <c r="C553" s="11">
        <v>3.4714169999999996E-3</v>
      </c>
      <c r="D553" s="11">
        <v>1.5428499999999999E-4</v>
      </c>
      <c r="E553" s="11">
        <v>0</v>
      </c>
      <c r="F553" s="12">
        <v>4.09</v>
      </c>
    </row>
    <row r="554" spans="1:6" ht="15" customHeight="1" x14ac:dyDescent="0.2">
      <c r="A554" s="5" t="s">
        <v>577</v>
      </c>
      <c r="B554" s="13">
        <v>9</v>
      </c>
      <c r="C554" s="14">
        <v>3.0599890000000004E-3</v>
      </c>
      <c r="D554" s="14">
        <v>1.5428499999999999E-4</v>
      </c>
      <c r="E554" s="14">
        <v>0</v>
      </c>
      <c r="F554" s="15">
        <v>3.89</v>
      </c>
    </row>
    <row r="555" spans="1:6" ht="15" customHeight="1" x14ac:dyDescent="0.2">
      <c r="A555" s="5" t="s">
        <v>471</v>
      </c>
      <c r="B555" s="13">
        <v>2</v>
      </c>
      <c r="C555" s="14">
        <v>4.1142799999999998E-4</v>
      </c>
      <c r="D555" s="14">
        <v>0</v>
      </c>
      <c r="E555" s="14">
        <v>0</v>
      </c>
      <c r="F555" s="15">
        <v>0.2</v>
      </c>
    </row>
    <row r="556" spans="1:6" ht="21" customHeight="1" x14ac:dyDescent="0.2">
      <c r="A556" s="5" t="s">
        <v>13</v>
      </c>
      <c r="B556" s="10">
        <f>SUM(B557)</f>
        <v>3</v>
      </c>
      <c r="C556" s="11">
        <f t="shared" ref="C556:F556" si="4">SUM(C557)</f>
        <v>5.7856970000000011E-3</v>
      </c>
      <c r="D556" s="11">
        <f t="shared" si="4"/>
        <v>0</v>
      </c>
      <c r="E556" s="11">
        <f t="shared" si="4"/>
        <v>0</v>
      </c>
      <c r="F556" s="12">
        <f t="shared" si="4"/>
        <v>20.9</v>
      </c>
    </row>
    <row r="557" spans="1:6" ht="15" customHeight="1" x14ac:dyDescent="0.2">
      <c r="A557" s="6" t="s">
        <v>472</v>
      </c>
      <c r="B557" s="10">
        <v>3</v>
      </c>
      <c r="C557" s="11">
        <v>5.7856970000000011E-3</v>
      </c>
      <c r="D557" s="11">
        <v>0</v>
      </c>
      <c r="E557" s="11">
        <v>0</v>
      </c>
      <c r="F557" s="12">
        <v>20.9</v>
      </c>
    </row>
    <row r="558" spans="1:6" ht="15" customHeight="1" x14ac:dyDescent="0.2">
      <c r="A558" s="5" t="s">
        <v>473</v>
      </c>
      <c r="B558" s="13">
        <v>2</v>
      </c>
      <c r="C558" s="14">
        <v>5.0142710000000007E-3</v>
      </c>
      <c r="D558" s="14">
        <v>0</v>
      </c>
      <c r="E558" s="14">
        <v>0</v>
      </c>
      <c r="F558" s="15">
        <v>17.900000000000002</v>
      </c>
    </row>
    <row r="559" spans="1:6" ht="15" customHeight="1" x14ac:dyDescent="0.2">
      <c r="A559" s="5" t="s">
        <v>474</v>
      </c>
      <c r="B559" s="13">
        <v>1</v>
      </c>
      <c r="C559" s="14">
        <v>7.7142599999999997E-4</v>
      </c>
      <c r="D559" s="14">
        <v>0</v>
      </c>
      <c r="E559" s="14">
        <v>0</v>
      </c>
      <c r="F559" s="15">
        <v>3</v>
      </c>
    </row>
    <row r="560" spans="1:6" ht="21" customHeight="1" x14ac:dyDescent="0.2">
      <c r="A560" s="5" t="s">
        <v>14</v>
      </c>
      <c r="B560" s="10">
        <f>SUM(B561+B564)</f>
        <v>6</v>
      </c>
      <c r="C560" s="11">
        <f t="shared" ref="C560:F560" si="5">SUM(C561+C564)</f>
        <v>8.2285400000000003E-4</v>
      </c>
      <c r="D560" s="11">
        <f t="shared" si="5"/>
        <v>0</v>
      </c>
      <c r="E560" s="11">
        <f t="shared" si="5"/>
        <v>0</v>
      </c>
      <c r="F560" s="12">
        <f t="shared" si="5"/>
        <v>3.02</v>
      </c>
    </row>
    <row r="561" spans="1:6" ht="15" customHeight="1" x14ac:dyDescent="0.2">
      <c r="A561" s="6" t="s">
        <v>475</v>
      </c>
      <c r="B561" s="10">
        <v>4</v>
      </c>
      <c r="C561" s="11">
        <v>4.3714100000000005E-4</v>
      </c>
      <c r="D561" s="11">
        <v>0</v>
      </c>
      <c r="E561" s="11">
        <v>0</v>
      </c>
      <c r="F561" s="12">
        <v>1.62</v>
      </c>
    </row>
    <row r="562" spans="1:6" ht="15" customHeight="1" x14ac:dyDescent="0.2">
      <c r="A562" s="5" t="s">
        <v>476</v>
      </c>
      <c r="B562" s="13">
        <v>3</v>
      </c>
      <c r="C562" s="14">
        <v>2.8285600000000006E-4</v>
      </c>
      <c r="D562" s="14">
        <v>0</v>
      </c>
      <c r="E562" s="14">
        <v>0</v>
      </c>
      <c r="F562" s="15">
        <v>1.6</v>
      </c>
    </row>
    <row r="563" spans="1:6" ht="15" customHeight="1" x14ac:dyDescent="0.2">
      <c r="A563" s="5" t="s">
        <v>477</v>
      </c>
      <c r="B563" s="13">
        <v>1</v>
      </c>
      <c r="C563" s="14">
        <v>1.5428499999999999E-4</v>
      </c>
      <c r="D563" s="14">
        <v>0</v>
      </c>
      <c r="E563" s="14">
        <v>0</v>
      </c>
      <c r="F563" s="15">
        <v>0.02</v>
      </c>
    </row>
    <row r="564" spans="1:6" ht="15" customHeight="1" x14ac:dyDescent="0.2">
      <c r="A564" s="6" t="s">
        <v>478</v>
      </c>
      <c r="B564" s="10">
        <v>2</v>
      </c>
      <c r="C564" s="11">
        <v>3.8571300000000004E-4</v>
      </c>
      <c r="D564" s="11">
        <v>0</v>
      </c>
      <c r="E564" s="11">
        <v>0</v>
      </c>
      <c r="F564" s="12">
        <v>1.4</v>
      </c>
    </row>
    <row r="565" spans="1:6" ht="15" customHeight="1" x14ac:dyDescent="0.2">
      <c r="A565" s="5" t="s">
        <v>479</v>
      </c>
      <c r="B565" s="13">
        <v>2</v>
      </c>
      <c r="C565" s="14">
        <v>3.8571300000000004E-4</v>
      </c>
      <c r="D565" s="14">
        <v>0</v>
      </c>
      <c r="E565" s="14">
        <v>0</v>
      </c>
      <c r="F565" s="15">
        <v>1.4</v>
      </c>
    </row>
    <row r="566" spans="1:6" ht="21" customHeight="1" x14ac:dyDescent="0.2">
      <c r="A566" s="5" t="s">
        <v>15</v>
      </c>
      <c r="B566" s="10">
        <f>SUM(B567+B576+B583+B596+B602+B613+B615+B617+B619)</f>
        <v>642</v>
      </c>
      <c r="C566" s="11">
        <f>SUM(C567+C576+C583+C596+C602+C613+C615+C617+C619)</f>
        <v>20.335224921999988</v>
      </c>
      <c r="D566" s="11">
        <f>SUM(D567+D576+D583+D596+D602+D613+D615+D617+D619)</f>
        <v>2.8499550486475096</v>
      </c>
      <c r="E566" s="11">
        <f>SUM(E567+E576+E583+E596+E602+E613+E615+E617+E619)</f>
        <v>0</v>
      </c>
      <c r="F566" s="12">
        <f>SUM(F567+F576+F583+F596+F602+F613+F615+F617+F619)</f>
        <v>750.40150000000006</v>
      </c>
    </row>
    <row r="567" spans="1:6" ht="15" customHeight="1" x14ac:dyDescent="0.2">
      <c r="A567" s="6" t="s">
        <v>480</v>
      </c>
      <c r="B567" s="10">
        <v>74</v>
      </c>
      <c r="C567" s="11">
        <v>4.3122725000000001E-2</v>
      </c>
      <c r="D567" s="11">
        <v>5.4514121900000011E-3</v>
      </c>
      <c r="E567" s="11">
        <v>0</v>
      </c>
      <c r="F567" s="12">
        <v>60.021499999999989</v>
      </c>
    </row>
    <row r="568" spans="1:6" ht="15" customHeight="1" x14ac:dyDescent="0.2">
      <c r="A568" s="5" t="s">
        <v>578</v>
      </c>
      <c r="B568" s="13">
        <v>7</v>
      </c>
      <c r="C568" s="14">
        <v>3.0342769999999997E-3</v>
      </c>
      <c r="D568" s="14">
        <v>1.15714024E-3</v>
      </c>
      <c r="E568" s="14">
        <v>0</v>
      </c>
      <c r="F568" s="15">
        <v>5.7500000000000009</v>
      </c>
    </row>
    <row r="569" spans="1:6" ht="15" customHeight="1" x14ac:dyDescent="0.2">
      <c r="A569" s="5" t="s">
        <v>481</v>
      </c>
      <c r="B569" s="13">
        <v>8</v>
      </c>
      <c r="C569" s="14">
        <v>6.1714090000000001E-3</v>
      </c>
      <c r="D569" s="14">
        <v>0</v>
      </c>
      <c r="E569" s="14">
        <v>0</v>
      </c>
      <c r="F569" s="15">
        <v>9.3800000000000008</v>
      </c>
    </row>
    <row r="570" spans="1:6" ht="15" customHeight="1" x14ac:dyDescent="0.2">
      <c r="A570" s="5" t="s">
        <v>482</v>
      </c>
      <c r="B570" s="13">
        <v>5</v>
      </c>
      <c r="C570" s="14">
        <v>2.3399929999999998E-3</v>
      </c>
      <c r="D570" s="14">
        <v>0</v>
      </c>
      <c r="E570" s="14">
        <v>0</v>
      </c>
      <c r="F570" s="15">
        <v>1.47</v>
      </c>
    </row>
    <row r="571" spans="1:6" ht="15" customHeight="1" x14ac:dyDescent="0.2">
      <c r="A571" s="5" t="s">
        <v>483</v>
      </c>
      <c r="B571" s="13">
        <v>46</v>
      </c>
      <c r="C571" s="14">
        <v>1.4219954000000003E-2</v>
      </c>
      <c r="D571" s="14">
        <v>2.3657062E-3</v>
      </c>
      <c r="E571" s="14">
        <v>0</v>
      </c>
      <c r="F571" s="15">
        <v>8.9114999999999984</v>
      </c>
    </row>
    <row r="572" spans="1:6" ht="15" customHeight="1" x14ac:dyDescent="0.2">
      <c r="A572" s="5" t="s">
        <v>484</v>
      </c>
      <c r="B572" s="13">
        <v>3</v>
      </c>
      <c r="C572" s="14">
        <v>6.1714099999999996E-3</v>
      </c>
      <c r="D572" s="14">
        <v>0</v>
      </c>
      <c r="E572" s="14">
        <v>0</v>
      </c>
      <c r="F572" s="15">
        <v>25.309999999999995</v>
      </c>
    </row>
    <row r="573" spans="1:6" ht="15" customHeight="1" x14ac:dyDescent="0.2">
      <c r="A573" s="5" t="s">
        <v>485</v>
      </c>
      <c r="B573" s="13">
        <v>1</v>
      </c>
      <c r="C573" s="14">
        <v>3.8571320000000001E-3</v>
      </c>
      <c r="D573" s="14">
        <v>0</v>
      </c>
      <c r="E573" s="14">
        <v>0</v>
      </c>
      <c r="F573" s="15">
        <v>0.7</v>
      </c>
    </row>
    <row r="574" spans="1:6" ht="15" customHeight="1" x14ac:dyDescent="0.2">
      <c r="A574" s="5" t="s">
        <v>486</v>
      </c>
      <c r="B574" s="13">
        <v>1</v>
      </c>
      <c r="C574" s="14">
        <v>2.5714209999999999E-3</v>
      </c>
      <c r="D574" s="14">
        <v>0</v>
      </c>
      <c r="E574" s="14">
        <v>0</v>
      </c>
      <c r="F574" s="15">
        <v>2.5</v>
      </c>
    </row>
    <row r="575" spans="1:6" ht="15" customHeight="1" x14ac:dyDescent="0.2">
      <c r="A575" s="5" t="s">
        <v>487</v>
      </c>
      <c r="B575" s="13">
        <v>3</v>
      </c>
      <c r="C575" s="14">
        <v>4.7571289999999997E-3</v>
      </c>
      <c r="D575" s="14">
        <v>1.92856575E-3</v>
      </c>
      <c r="E575" s="14">
        <v>0</v>
      </c>
      <c r="F575" s="15">
        <v>6</v>
      </c>
    </row>
    <row r="576" spans="1:6" ht="15" customHeight="1" x14ac:dyDescent="0.2">
      <c r="A576" s="6" t="s">
        <v>488</v>
      </c>
      <c r="B576" s="10">
        <v>18</v>
      </c>
      <c r="C576" s="11">
        <v>5.1368510000000006E-2</v>
      </c>
      <c r="D576" s="11">
        <v>3.0857052666666664E-3</v>
      </c>
      <c r="E576" s="11">
        <v>0</v>
      </c>
      <c r="F576" s="12">
        <v>74.37</v>
      </c>
    </row>
    <row r="577" spans="1:6" ht="15" customHeight="1" x14ac:dyDescent="0.2">
      <c r="A577" s="5" t="s">
        <v>579</v>
      </c>
      <c r="B577" s="13">
        <v>2</v>
      </c>
      <c r="C577" s="14">
        <v>1.0231428000000001E-2</v>
      </c>
      <c r="D577" s="14">
        <v>2.3142799999999999E-4</v>
      </c>
      <c r="E577" s="14">
        <v>0</v>
      </c>
      <c r="F577" s="15">
        <v>0.03</v>
      </c>
    </row>
    <row r="578" spans="1:6" ht="15" customHeight="1" x14ac:dyDescent="0.2">
      <c r="A578" s="5" t="s">
        <v>489</v>
      </c>
      <c r="B578" s="13">
        <v>3</v>
      </c>
      <c r="C578" s="14">
        <v>5.9142600000000004E-4</v>
      </c>
      <c r="D578" s="14">
        <v>0</v>
      </c>
      <c r="E578" s="14">
        <v>0</v>
      </c>
      <c r="F578" s="15">
        <v>0.24</v>
      </c>
    </row>
    <row r="579" spans="1:6" ht="15" customHeight="1" x14ac:dyDescent="0.2">
      <c r="A579" s="5" t="s">
        <v>490</v>
      </c>
      <c r="B579" s="13">
        <v>1</v>
      </c>
      <c r="C579" s="14">
        <v>2.5714209999999999E-3</v>
      </c>
      <c r="D579" s="14">
        <v>0</v>
      </c>
      <c r="E579" s="14">
        <v>0</v>
      </c>
      <c r="F579" s="15">
        <v>0.25</v>
      </c>
    </row>
    <row r="580" spans="1:6" ht="15" customHeight="1" x14ac:dyDescent="0.2">
      <c r="A580" s="5" t="s">
        <v>491</v>
      </c>
      <c r="B580" s="13">
        <v>1</v>
      </c>
      <c r="C580" s="14">
        <v>1.2857109999999999E-3</v>
      </c>
      <c r="D580" s="14">
        <v>0</v>
      </c>
      <c r="E580" s="14">
        <v>0</v>
      </c>
      <c r="F580" s="15">
        <v>0.25</v>
      </c>
    </row>
    <row r="581" spans="1:6" ht="15" customHeight="1" x14ac:dyDescent="0.2">
      <c r="A581" s="5" t="s">
        <v>492</v>
      </c>
      <c r="B581" s="13">
        <v>4</v>
      </c>
      <c r="C581" s="14">
        <v>6.6342669999999992E-3</v>
      </c>
      <c r="D581" s="14">
        <v>1.2857100000000001E-4</v>
      </c>
      <c r="E581" s="14">
        <v>0</v>
      </c>
      <c r="F581" s="15">
        <v>0.59000000000000008</v>
      </c>
    </row>
    <row r="582" spans="1:6" ht="15" customHeight="1" x14ac:dyDescent="0.2">
      <c r="A582" s="5" t="s">
        <v>493</v>
      </c>
      <c r="B582" s="13">
        <v>7</v>
      </c>
      <c r="C582" s="14">
        <v>3.0054257000000008E-2</v>
      </c>
      <c r="D582" s="14">
        <v>2.7257062666666667E-3</v>
      </c>
      <c r="E582" s="14">
        <v>0</v>
      </c>
      <c r="F582" s="15">
        <v>73.009999999999991</v>
      </c>
    </row>
    <row r="583" spans="1:6" ht="15" customHeight="1" x14ac:dyDescent="0.2">
      <c r="A583" s="6" t="s">
        <v>494</v>
      </c>
      <c r="B583" s="10">
        <v>126</v>
      </c>
      <c r="C583" s="11">
        <v>0.123539809</v>
      </c>
      <c r="D583" s="11">
        <v>1.4848543199999995E-2</v>
      </c>
      <c r="E583" s="11">
        <v>0</v>
      </c>
      <c r="F583" s="12">
        <v>85.150000000000034</v>
      </c>
    </row>
    <row r="584" spans="1:6" ht="15" customHeight="1" x14ac:dyDescent="0.2">
      <c r="A584" s="5" t="s">
        <v>580</v>
      </c>
      <c r="B584" s="13">
        <v>7</v>
      </c>
      <c r="C584" s="14">
        <v>4.9371270000000004E-3</v>
      </c>
      <c r="D584" s="14">
        <v>1.2857100000000001E-4</v>
      </c>
      <c r="E584" s="14">
        <v>0</v>
      </c>
      <c r="F584" s="15">
        <v>3.7800000000000002</v>
      </c>
    </row>
    <row r="585" spans="1:6" ht="15" customHeight="1" x14ac:dyDescent="0.2">
      <c r="A585" s="5" t="s">
        <v>495</v>
      </c>
      <c r="B585" s="13">
        <v>6</v>
      </c>
      <c r="C585" s="14">
        <v>6.9428399999999998E-4</v>
      </c>
      <c r="D585" s="14">
        <v>0</v>
      </c>
      <c r="E585" s="14">
        <v>0</v>
      </c>
      <c r="F585" s="15">
        <v>0.27</v>
      </c>
    </row>
    <row r="586" spans="1:6" ht="15" customHeight="1" x14ac:dyDescent="0.2">
      <c r="A586" s="5" t="s">
        <v>496</v>
      </c>
      <c r="B586" s="13">
        <v>2</v>
      </c>
      <c r="C586" s="14">
        <v>4.6285599999999999E-4</v>
      </c>
      <c r="D586" s="14">
        <v>0</v>
      </c>
      <c r="E586" s="14">
        <v>0</v>
      </c>
      <c r="F586" s="15">
        <v>0.8</v>
      </c>
    </row>
    <row r="587" spans="1:6" ht="15" customHeight="1" x14ac:dyDescent="0.2">
      <c r="A587" s="5" t="s">
        <v>497</v>
      </c>
      <c r="B587" s="13">
        <v>1</v>
      </c>
      <c r="C587" s="14">
        <v>6.4285500000000001E-4</v>
      </c>
      <c r="D587" s="14">
        <v>0</v>
      </c>
      <c r="E587" s="14">
        <v>0</v>
      </c>
      <c r="F587" s="15">
        <v>0.25</v>
      </c>
    </row>
    <row r="588" spans="1:6" ht="15" customHeight="1" x14ac:dyDescent="0.2">
      <c r="A588" s="5" t="s">
        <v>498</v>
      </c>
      <c r="B588" s="13">
        <v>2</v>
      </c>
      <c r="C588" s="14">
        <v>7.9714060000000003E-3</v>
      </c>
      <c r="D588" s="14">
        <v>7.7142640000000002E-3</v>
      </c>
      <c r="E588" s="14">
        <v>0</v>
      </c>
      <c r="F588" s="15">
        <v>0.25</v>
      </c>
    </row>
    <row r="589" spans="1:6" ht="15" customHeight="1" x14ac:dyDescent="0.2">
      <c r="A589" s="5" t="s">
        <v>499</v>
      </c>
      <c r="B589" s="13">
        <v>6</v>
      </c>
      <c r="C589" s="14">
        <v>4.1914159999999999E-3</v>
      </c>
      <c r="D589" s="14">
        <v>7.7142600000000002E-5</v>
      </c>
      <c r="E589" s="14">
        <v>0</v>
      </c>
      <c r="F589" s="15">
        <v>5.15</v>
      </c>
    </row>
    <row r="590" spans="1:6" ht="15" customHeight="1" x14ac:dyDescent="0.2">
      <c r="A590" s="5" t="s">
        <v>500</v>
      </c>
      <c r="B590" s="13">
        <v>5</v>
      </c>
      <c r="C590" s="14">
        <v>1.0285684E-2</v>
      </c>
      <c r="D590" s="14">
        <v>1.0285679999999999E-4</v>
      </c>
      <c r="E590" s="14">
        <v>0</v>
      </c>
      <c r="F590" s="15">
        <v>8.5</v>
      </c>
    </row>
    <row r="591" spans="1:6" ht="15" customHeight="1" x14ac:dyDescent="0.2">
      <c r="A591" s="5" t="s">
        <v>501</v>
      </c>
      <c r="B591" s="13">
        <v>1</v>
      </c>
      <c r="C591" s="14">
        <v>1.5428530000000001E-3</v>
      </c>
      <c r="D591" s="14">
        <v>0</v>
      </c>
      <c r="E591" s="14">
        <v>0</v>
      </c>
      <c r="F591" s="15">
        <v>0.05</v>
      </c>
    </row>
    <row r="592" spans="1:6" ht="15" customHeight="1" x14ac:dyDescent="0.2">
      <c r="A592" s="5" t="s">
        <v>502</v>
      </c>
      <c r="B592" s="13">
        <v>69</v>
      </c>
      <c r="C592" s="14">
        <v>2.2037074E-2</v>
      </c>
      <c r="D592" s="14">
        <v>1.6457093999999997E-3</v>
      </c>
      <c r="E592" s="14">
        <v>0</v>
      </c>
      <c r="F592" s="15">
        <v>38.470000000000013</v>
      </c>
    </row>
    <row r="593" spans="1:6" ht="15" customHeight="1" x14ac:dyDescent="0.2">
      <c r="A593" s="5" t="s">
        <v>503</v>
      </c>
      <c r="B593" s="13">
        <v>1</v>
      </c>
      <c r="C593" s="14">
        <v>2.5714200000000003E-4</v>
      </c>
      <c r="D593" s="14">
        <v>7.7142600000000002E-5</v>
      </c>
      <c r="E593" s="14">
        <v>0</v>
      </c>
      <c r="F593" s="15">
        <v>0.25</v>
      </c>
    </row>
    <row r="594" spans="1:6" ht="15" customHeight="1" x14ac:dyDescent="0.2">
      <c r="A594" s="5" t="s">
        <v>504</v>
      </c>
      <c r="B594" s="13">
        <v>5</v>
      </c>
      <c r="C594" s="14">
        <v>6.5914267999999998E-2</v>
      </c>
      <c r="D594" s="14">
        <v>5.0000000000000001E-3</v>
      </c>
      <c r="E594" s="14">
        <v>0</v>
      </c>
      <c r="F594" s="15">
        <v>23.9</v>
      </c>
    </row>
    <row r="595" spans="1:6" ht="15" customHeight="1" x14ac:dyDescent="0.2">
      <c r="A595" s="5" t="s">
        <v>505</v>
      </c>
      <c r="B595" s="13">
        <v>21</v>
      </c>
      <c r="C595" s="14">
        <v>4.602844E-3</v>
      </c>
      <c r="D595" s="14">
        <v>1.0285680000000001E-4</v>
      </c>
      <c r="E595" s="14">
        <v>0</v>
      </c>
      <c r="F595" s="15">
        <v>3.4799999999999995</v>
      </c>
    </row>
    <row r="596" spans="1:6" ht="15" customHeight="1" x14ac:dyDescent="0.2">
      <c r="A596" s="6" t="s">
        <v>506</v>
      </c>
      <c r="B596" s="10">
        <v>26</v>
      </c>
      <c r="C596" s="11">
        <v>9.5068524000000001E-2</v>
      </c>
      <c r="D596" s="11">
        <v>1.4399947999999998E-3</v>
      </c>
      <c r="E596" s="11">
        <v>0</v>
      </c>
      <c r="F596" s="12">
        <v>316.05</v>
      </c>
    </row>
    <row r="597" spans="1:6" ht="15" customHeight="1" x14ac:dyDescent="0.2">
      <c r="A597" s="5" t="s">
        <v>581</v>
      </c>
      <c r="B597" s="13">
        <v>6</v>
      </c>
      <c r="C597" s="14">
        <v>1.5942800000000002E-3</v>
      </c>
      <c r="D597" s="14">
        <v>2.3142780000000001E-4</v>
      </c>
      <c r="E597" s="14">
        <v>0</v>
      </c>
      <c r="F597" s="15">
        <v>0.88</v>
      </c>
    </row>
    <row r="598" spans="1:6" ht="15" customHeight="1" x14ac:dyDescent="0.2">
      <c r="A598" s="5" t="s">
        <v>507</v>
      </c>
      <c r="B598" s="13">
        <v>11</v>
      </c>
      <c r="C598" s="14">
        <v>8.5914266999999989E-2</v>
      </c>
      <c r="D598" s="14">
        <v>1.1571390000000002E-3</v>
      </c>
      <c r="E598" s="14">
        <v>0</v>
      </c>
      <c r="F598" s="15">
        <v>303.79000000000002</v>
      </c>
    </row>
    <row r="599" spans="1:6" ht="15" customHeight="1" x14ac:dyDescent="0.2">
      <c r="A599" s="5" t="s">
        <v>508</v>
      </c>
      <c r="B599" s="13">
        <v>2</v>
      </c>
      <c r="C599" s="14">
        <v>2.1857080000000002E-3</v>
      </c>
      <c r="D599" s="14">
        <v>0</v>
      </c>
      <c r="E599" s="14">
        <v>0</v>
      </c>
      <c r="F599" s="15">
        <v>0.85</v>
      </c>
    </row>
    <row r="600" spans="1:6" ht="15" customHeight="1" x14ac:dyDescent="0.2">
      <c r="A600" s="5" t="s">
        <v>509</v>
      </c>
      <c r="B600" s="13">
        <v>3</v>
      </c>
      <c r="C600" s="14">
        <v>1.7999900000000002E-4</v>
      </c>
      <c r="D600" s="14">
        <v>5.1428000000000003E-5</v>
      </c>
      <c r="E600" s="14">
        <v>0</v>
      </c>
      <c r="F600" s="15">
        <v>0.12</v>
      </c>
    </row>
    <row r="601" spans="1:6" ht="15" customHeight="1" x14ac:dyDescent="0.2">
      <c r="A601" s="5" t="s">
        <v>510</v>
      </c>
      <c r="B601" s="13">
        <v>4</v>
      </c>
      <c r="C601" s="14">
        <v>5.1942699999999991E-3</v>
      </c>
      <c r="D601" s="14">
        <v>0</v>
      </c>
      <c r="E601" s="14">
        <v>0</v>
      </c>
      <c r="F601" s="15">
        <v>10.41</v>
      </c>
    </row>
    <row r="602" spans="1:6" ht="15" customHeight="1" x14ac:dyDescent="0.2">
      <c r="A602" s="6" t="s">
        <v>511</v>
      </c>
      <c r="B602" s="10">
        <v>360</v>
      </c>
      <c r="C602" s="11">
        <v>17.902893953999989</v>
      </c>
      <c r="D602" s="11">
        <v>0.81317511357179539</v>
      </c>
      <c r="E602" s="11">
        <v>0</v>
      </c>
      <c r="F602" s="12">
        <v>138.47000000000008</v>
      </c>
    </row>
    <row r="603" spans="1:6" ht="15" customHeight="1" x14ac:dyDescent="0.2">
      <c r="A603" s="5" t="s">
        <v>582</v>
      </c>
      <c r="B603" s="13">
        <v>31</v>
      </c>
      <c r="C603" s="14">
        <v>0.60077713300000002</v>
      </c>
      <c r="D603" s="14">
        <v>1.3194283542857146E-2</v>
      </c>
      <c r="E603" s="14">
        <v>0</v>
      </c>
      <c r="F603" s="15">
        <v>12.310000000000002</v>
      </c>
    </row>
    <row r="604" spans="1:6" ht="15" customHeight="1" x14ac:dyDescent="0.2">
      <c r="A604" s="5" t="s">
        <v>512</v>
      </c>
      <c r="B604" s="13">
        <v>38</v>
      </c>
      <c r="C604" s="14">
        <v>0.462339993</v>
      </c>
      <c r="D604" s="14">
        <v>1.6642855099999999E-2</v>
      </c>
      <c r="E604" s="14">
        <v>0</v>
      </c>
      <c r="F604" s="15">
        <v>10.440000000000003</v>
      </c>
    </row>
    <row r="605" spans="1:6" ht="15" customHeight="1" x14ac:dyDescent="0.2">
      <c r="A605" s="5" t="s">
        <v>513</v>
      </c>
      <c r="B605" s="13">
        <v>22</v>
      </c>
      <c r="C605" s="14">
        <v>0.45059134299999998</v>
      </c>
      <c r="D605" s="14">
        <v>6.333333333333334E-3</v>
      </c>
      <c r="E605" s="14">
        <v>0</v>
      </c>
      <c r="F605" s="15">
        <v>6.21</v>
      </c>
    </row>
    <row r="606" spans="1:6" ht="15" customHeight="1" x14ac:dyDescent="0.2">
      <c r="A606" s="5" t="s">
        <v>514</v>
      </c>
      <c r="B606" s="13">
        <v>55</v>
      </c>
      <c r="C606" s="14">
        <v>5.2604457010000001</v>
      </c>
      <c r="D606" s="14">
        <v>0.24517845990989012</v>
      </c>
      <c r="E606" s="14">
        <v>0</v>
      </c>
      <c r="F606" s="15">
        <v>14.559999999999999</v>
      </c>
    </row>
    <row r="607" spans="1:6" ht="15" customHeight="1" x14ac:dyDescent="0.2">
      <c r="A607" s="5" t="s">
        <v>515</v>
      </c>
      <c r="B607" s="13">
        <v>32</v>
      </c>
      <c r="C607" s="14">
        <v>4.4270142720000001</v>
      </c>
      <c r="D607" s="14">
        <v>0.47110475913333338</v>
      </c>
      <c r="E607" s="14">
        <v>0</v>
      </c>
      <c r="F607" s="15">
        <v>8.3000000000000007</v>
      </c>
    </row>
    <row r="608" spans="1:6" ht="15" customHeight="1" x14ac:dyDescent="0.2">
      <c r="A608" s="5" t="s">
        <v>516</v>
      </c>
      <c r="B608" s="13">
        <v>2</v>
      </c>
      <c r="C608" s="14">
        <v>1.3857132000000001E-2</v>
      </c>
      <c r="D608" s="14">
        <v>5.1428426666666666E-4</v>
      </c>
      <c r="E608" s="14">
        <v>0</v>
      </c>
      <c r="F608" s="15">
        <v>10.01</v>
      </c>
    </row>
    <row r="609" spans="1:16384" ht="15" customHeight="1" x14ac:dyDescent="0.2">
      <c r="A609" s="5" t="s">
        <v>397</v>
      </c>
      <c r="B609" s="13">
        <v>50</v>
      </c>
      <c r="C609" s="14">
        <v>1.8629257109999995</v>
      </c>
      <c r="D609" s="14">
        <v>3.9202380952380947E-2</v>
      </c>
      <c r="E609" s="14">
        <v>0</v>
      </c>
      <c r="F609" s="15">
        <v>15.419999999999998</v>
      </c>
    </row>
    <row r="610" spans="1:16384" ht="15" customHeight="1" x14ac:dyDescent="0.2">
      <c r="A610" s="5" t="s">
        <v>517</v>
      </c>
      <c r="B610" s="13">
        <v>49</v>
      </c>
      <c r="C610" s="14">
        <v>0.29534560999999998</v>
      </c>
      <c r="D610" s="14">
        <v>8.2285499999999994E-4</v>
      </c>
      <c r="E610" s="14">
        <v>0</v>
      </c>
      <c r="F610" s="15">
        <v>21.790000000000003</v>
      </c>
    </row>
    <row r="611" spans="1:16384" ht="15" customHeight="1" x14ac:dyDescent="0.2">
      <c r="A611" s="5" t="s">
        <v>518</v>
      </c>
      <c r="B611" s="13">
        <v>75</v>
      </c>
      <c r="C611" s="14">
        <v>3.7995970590000003</v>
      </c>
      <c r="D611" s="14">
        <v>2.0181902333333331E-2</v>
      </c>
      <c r="E611" s="14">
        <v>0</v>
      </c>
      <c r="F611" s="15">
        <v>36.519999999999996</v>
      </c>
    </row>
    <row r="612" spans="1:16384" ht="15" customHeight="1" x14ac:dyDescent="0.2">
      <c r="A612" s="5" t="s">
        <v>586</v>
      </c>
      <c r="B612" s="13">
        <v>6</v>
      </c>
      <c r="C612" s="14">
        <v>0.73</v>
      </c>
      <c r="D612" s="14">
        <v>0</v>
      </c>
      <c r="E612" s="14">
        <v>0</v>
      </c>
      <c r="F612" s="15">
        <v>2.91</v>
      </c>
    </row>
    <row r="613" spans="1:16384" ht="15" customHeight="1" x14ac:dyDescent="0.2">
      <c r="A613" s="6" t="s">
        <v>519</v>
      </c>
      <c r="B613" s="10">
        <v>1</v>
      </c>
      <c r="C613" s="11">
        <v>1.5428499999999999E-4</v>
      </c>
      <c r="D613" s="11">
        <v>0</v>
      </c>
      <c r="E613" s="11">
        <v>0</v>
      </c>
      <c r="F613" s="12">
        <v>0.12</v>
      </c>
    </row>
    <row r="614" spans="1:16384" ht="15" customHeight="1" x14ac:dyDescent="0.2">
      <c r="A614" s="5" t="s">
        <v>520</v>
      </c>
      <c r="B614" s="13">
        <v>1</v>
      </c>
      <c r="C614" s="14">
        <v>1.5428499999999999E-4</v>
      </c>
      <c r="D614" s="14">
        <v>0</v>
      </c>
      <c r="E614" s="14">
        <v>0</v>
      </c>
      <c r="F614" s="15">
        <v>0.12</v>
      </c>
    </row>
    <row r="615" spans="1:16384" ht="15" customHeight="1" x14ac:dyDescent="0.2">
      <c r="A615" s="6" t="s">
        <v>521</v>
      </c>
      <c r="B615" s="10">
        <v>1</v>
      </c>
      <c r="C615" s="11">
        <v>2</v>
      </c>
      <c r="D615" s="11">
        <v>2</v>
      </c>
      <c r="E615" s="11">
        <v>0</v>
      </c>
      <c r="F615" s="12">
        <v>0</v>
      </c>
    </row>
    <row r="616" spans="1:16384" ht="15" customHeight="1" x14ac:dyDescent="0.2">
      <c r="A616" s="5" t="s">
        <v>522</v>
      </c>
      <c r="B616" s="13">
        <v>1</v>
      </c>
      <c r="C616" s="14">
        <v>2</v>
      </c>
      <c r="D616" s="14">
        <v>2</v>
      </c>
      <c r="E616" s="14">
        <v>0</v>
      </c>
      <c r="F616" s="15">
        <v>0</v>
      </c>
    </row>
    <row r="617" spans="1:16384" ht="15" customHeight="1" x14ac:dyDescent="0.2">
      <c r="A617" s="6" t="s">
        <v>523</v>
      </c>
      <c r="B617" s="10">
        <v>2</v>
      </c>
      <c r="C617" s="11">
        <v>5.0514284E-2</v>
      </c>
      <c r="D617" s="11">
        <v>0.01</v>
      </c>
      <c r="E617" s="11">
        <v>0</v>
      </c>
      <c r="F617" s="12">
        <v>70.099999999999994</v>
      </c>
    </row>
    <row r="618" spans="1:16384" ht="15" customHeight="1" x14ac:dyDescent="0.2">
      <c r="A618" s="5" t="s">
        <v>524</v>
      </c>
      <c r="B618" s="13">
        <v>2</v>
      </c>
      <c r="C618" s="14">
        <v>5.0514284E-2</v>
      </c>
      <c r="D618" s="14">
        <v>0.01</v>
      </c>
      <c r="E618" s="14">
        <v>0</v>
      </c>
      <c r="F618" s="15">
        <v>70.099999999999994</v>
      </c>
    </row>
    <row r="619" spans="1:16384" ht="15" customHeight="1" x14ac:dyDescent="0.2">
      <c r="A619" s="6" t="s">
        <v>587</v>
      </c>
      <c r="B619" s="10">
        <v>34</v>
      </c>
      <c r="C619" s="11">
        <v>6.8562831000000019E-2</v>
      </c>
      <c r="D619" s="11">
        <v>1.9542796190476193E-3</v>
      </c>
      <c r="E619" s="11">
        <v>0</v>
      </c>
      <c r="F619" s="12">
        <v>6.12</v>
      </c>
    </row>
    <row r="620" spans="1:16384" s="3" customFormat="1" ht="15" customHeight="1" x14ac:dyDescent="0.2">
      <c r="A620" s="5" t="s">
        <v>588</v>
      </c>
      <c r="B620" s="13">
        <v>15</v>
      </c>
      <c r="C620" s="14">
        <v>6.3034277000000014E-2</v>
      </c>
      <c r="D620" s="14">
        <v>5.1428199999999997E-5</v>
      </c>
      <c r="E620" s="14">
        <v>0</v>
      </c>
      <c r="F620" s="15">
        <v>4.2800000000000011</v>
      </c>
    </row>
    <row r="621" spans="1:16384" ht="15" customHeight="1" x14ac:dyDescent="0.2">
      <c r="A621" s="5" t="s">
        <v>589</v>
      </c>
      <c r="B621" s="13">
        <v>4</v>
      </c>
      <c r="C621" s="14">
        <v>6.6857000000000006E-4</v>
      </c>
      <c r="D621" s="14">
        <v>1.2857100000000001E-4</v>
      </c>
      <c r="E621" s="14">
        <v>0</v>
      </c>
      <c r="F621" s="15">
        <v>0.41999999999999993</v>
      </c>
    </row>
    <row r="622" spans="1:16384" ht="15" customHeight="1" x14ac:dyDescent="0.2">
      <c r="A622" s="8" t="s">
        <v>596</v>
      </c>
      <c r="B622" s="16">
        <v>15</v>
      </c>
      <c r="C622" s="17">
        <v>4.8599839999999995E-3</v>
      </c>
      <c r="D622" s="17">
        <v>1.7742804190476191E-3</v>
      </c>
      <c r="E622" s="17">
        <v>0</v>
      </c>
      <c r="F622" s="18">
        <v>1.42</v>
      </c>
    </row>
    <row r="623" spans="1:16384" s="20" customFormat="1" ht="18" customHeight="1" x14ac:dyDescent="0.2">
      <c r="A623" s="1" t="s">
        <v>597</v>
      </c>
      <c r="B623" s="1"/>
      <c r="C623" s="1"/>
      <c r="D623" s="1"/>
      <c r="E623" s="1"/>
      <c r="F623" s="4"/>
      <c r="G623" s="1"/>
      <c r="H623" s="1"/>
      <c r="I623" s="1"/>
      <c r="J623" s="1"/>
      <c r="K623" s="1"/>
      <c r="L623" s="4"/>
      <c r="M623" s="1"/>
      <c r="N623" s="1"/>
      <c r="O623" s="1"/>
      <c r="P623" s="1"/>
      <c r="Q623" s="1"/>
      <c r="R623" s="4"/>
      <c r="S623" s="1"/>
      <c r="T623" s="1"/>
      <c r="U623" s="1"/>
      <c r="V623" s="1"/>
      <c r="W623" s="1"/>
      <c r="X623" s="4"/>
      <c r="Y623" s="1"/>
      <c r="Z623" s="1"/>
      <c r="AA623" s="1"/>
      <c r="AB623" s="1"/>
      <c r="AC623" s="1"/>
      <c r="AD623" s="4"/>
      <c r="AE623" s="1"/>
      <c r="AF623" s="1"/>
      <c r="AG623" s="1"/>
      <c r="AH623" s="1"/>
      <c r="AI623" s="1"/>
      <c r="AJ623" s="4"/>
      <c r="AK623" s="1"/>
      <c r="AL623" s="1"/>
      <c r="AM623" s="1"/>
      <c r="AN623" s="1"/>
      <c r="AO623" s="1"/>
      <c r="AP623" s="4"/>
      <c r="AQ623" s="1"/>
      <c r="AR623" s="1"/>
      <c r="AS623" s="1"/>
      <c r="AT623" s="1"/>
      <c r="AU623" s="1"/>
      <c r="AV623" s="4"/>
      <c r="AW623" s="1"/>
      <c r="AX623" s="1"/>
      <c r="AY623" s="1"/>
      <c r="AZ623" s="1"/>
      <c r="BA623" s="1"/>
      <c r="BB623" s="4"/>
      <c r="BC623" s="1"/>
      <c r="BD623" s="1"/>
      <c r="BE623" s="1"/>
      <c r="BF623" s="1"/>
      <c r="BG623" s="1"/>
      <c r="BH623" s="4"/>
      <c r="BI623" s="1"/>
      <c r="BJ623" s="1"/>
      <c r="BK623" s="1"/>
      <c r="BL623" s="1"/>
      <c r="BM623" s="1"/>
      <c r="BN623" s="4"/>
      <c r="BO623" s="1"/>
      <c r="BP623" s="1"/>
      <c r="BQ623" s="1"/>
      <c r="BR623" s="1"/>
      <c r="BS623" s="1"/>
      <c r="BT623" s="4"/>
      <c r="BU623" s="1"/>
      <c r="BV623" s="1"/>
      <c r="BW623" s="1"/>
      <c r="BX623" s="1"/>
      <c r="BY623" s="1"/>
      <c r="BZ623" s="4"/>
      <c r="CA623" s="1"/>
      <c r="CB623" s="1"/>
      <c r="CC623" s="1"/>
      <c r="CD623" s="1"/>
      <c r="CE623" s="1"/>
      <c r="CF623" s="4"/>
      <c r="CG623" s="1"/>
      <c r="CH623" s="1"/>
      <c r="CI623" s="1"/>
      <c r="CJ623" s="1"/>
      <c r="CK623" s="1"/>
      <c r="CL623" s="4"/>
      <c r="CM623" s="1"/>
      <c r="CN623" s="1"/>
      <c r="CO623" s="1"/>
      <c r="CP623" s="1"/>
      <c r="CQ623" s="1"/>
      <c r="CR623" s="4"/>
      <c r="CS623" s="1"/>
      <c r="CT623" s="1"/>
      <c r="CU623" s="1"/>
      <c r="CV623" s="1"/>
      <c r="CW623" s="1"/>
      <c r="CX623" s="4"/>
      <c r="CY623" s="1"/>
      <c r="CZ623" s="1"/>
      <c r="DA623" s="1"/>
      <c r="DB623" s="1"/>
      <c r="DC623" s="1"/>
      <c r="DD623" s="4"/>
      <c r="DE623" s="1"/>
      <c r="DF623" s="1"/>
      <c r="DG623" s="1"/>
      <c r="DH623" s="1"/>
      <c r="DI623" s="1"/>
      <c r="DJ623" s="4"/>
      <c r="DK623" s="1"/>
      <c r="DL623" s="1"/>
      <c r="DM623" s="1"/>
      <c r="DN623" s="1"/>
      <c r="DO623" s="1"/>
      <c r="DP623" s="4"/>
      <c r="DQ623" s="1"/>
      <c r="DR623" s="1"/>
      <c r="DS623" s="1"/>
      <c r="DT623" s="1"/>
      <c r="DU623" s="1"/>
      <c r="DV623" s="4"/>
      <c r="DW623" s="1"/>
      <c r="DX623" s="1"/>
      <c r="DY623" s="1"/>
      <c r="DZ623" s="1"/>
      <c r="EA623" s="1"/>
      <c r="EB623" s="4"/>
      <c r="EC623" s="1"/>
      <c r="ED623" s="1"/>
      <c r="EE623" s="1"/>
      <c r="EF623" s="1"/>
      <c r="EG623" s="1"/>
      <c r="EH623" s="4"/>
      <c r="EI623" s="1"/>
      <c r="EJ623" s="1"/>
      <c r="EK623" s="1"/>
      <c r="EL623" s="1"/>
      <c r="EM623" s="1"/>
      <c r="EN623" s="4"/>
      <c r="EO623" s="1"/>
      <c r="EP623" s="1"/>
      <c r="EQ623" s="1"/>
      <c r="ER623" s="1"/>
      <c r="ES623" s="1"/>
      <c r="ET623" s="4"/>
      <c r="EU623" s="1"/>
      <c r="EV623" s="1"/>
      <c r="EW623" s="1"/>
      <c r="EX623" s="1"/>
      <c r="EY623" s="1"/>
      <c r="EZ623" s="4"/>
      <c r="FA623" s="1"/>
      <c r="FB623" s="1"/>
      <c r="FC623" s="1"/>
      <c r="FD623" s="1"/>
      <c r="FE623" s="1"/>
      <c r="FF623" s="4"/>
      <c r="FG623" s="1"/>
      <c r="FH623" s="1"/>
      <c r="FI623" s="1"/>
      <c r="FJ623" s="1"/>
      <c r="FK623" s="1"/>
      <c r="FL623" s="4"/>
      <c r="FM623" s="1"/>
      <c r="FN623" s="1"/>
      <c r="FO623" s="1"/>
      <c r="FP623" s="1"/>
      <c r="FQ623" s="1"/>
      <c r="FR623" s="4"/>
      <c r="FS623" s="1"/>
      <c r="FT623" s="1"/>
      <c r="FU623" s="1"/>
      <c r="FV623" s="1"/>
      <c r="FW623" s="1"/>
      <c r="FX623" s="4"/>
      <c r="FY623" s="1"/>
      <c r="FZ623" s="1"/>
      <c r="GA623" s="1"/>
      <c r="GB623" s="1"/>
      <c r="GC623" s="1"/>
      <c r="GD623" s="4"/>
      <c r="GE623" s="1"/>
      <c r="GF623" s="1"/>
      <c r="GG623" s="1"/>
      <c r="GH623" s="1"/>
      <c r="GI623" s="1"/>
      <c r="GJ623" s="4"/>
      <c r="GK623" s="1"/>
      <c r="GL623" s="1"/>
      <c r="GM623" s="1"/>
      <c r="GN623" s="1"/>
      <c r="GO623" s="1"/>
      <c r="GP623" s="4"/>
      <c r="GQ623" s="1"/>
      <c r="GR623" s="1"/>
      <c r="GS623" s="1"/>
      <c r="GT623" s="1"/>
      <c r="GU623" s="1"/>
      <c r="GV623" s="4"/>
      <c r="GW623" s="1"/>
      <c r="GX623" s="1"/>
      <c r="GY623" s="1"/>
      <c r="GZ623" s="1"/>
      <c r="HA623" s="1"/>
      <c r="HB623" s="4"/>
      <c r="HC623" s="1"/>
      <c r="HD623" s="1"/>
      <c r="HE623" s="1"/>
      <c r="HF623" s="1"/>
      <c r="HG623" s="1"/>
      <c r="HH623" s="4"/>
      <c r="HI623" s="1"/>
      <c r="HJ623" s="1"/>
      <c r="HK623" s="1"/>
      <c r="HL623" s="1"/>
      <c r="HM623" s="1"/>
      <c r="HN623" s="4"/>
      <c r="HO623" s="1"/>
      <c r="HP623" s="1"/>
      <c r="HQ623" s="1"/>
      <c r="HR623" s="1"/>
      <c r="HS623" s="1"/>
      <c r="HT623" s="4"/>
      <c r="HU623" s="1"/>
      <c r="HV623" s="1"/>
      <c r="HW623" s="1"/>
      <c r="HX623" s="1"/>
      <c r="HY623" s="1"/>
      <c r="HZ623" s="4"/>
      <c r="IA623" s="1"/>
      <c r="IB623" s="1"/>
      <c r="IC623" s="1"/>
      <c r="ID623" s="1"/>
      <c r="IE623" s="1"/>
      <c r="IF623" s="4"/>
      <c r="IG623" s="1"/>
      <c r="IH623" s="1"/>
      <c r="II623" s="1"/>
      <c r="IJ623" s="1"/>
      <c r="IK623" s="1"/>
      <c r="IL623" s="4"/>
      <c r="IM623" s="1"/>
      <c r="IN623" s="1"/>
      <c r="IO623" s="1"/>
      <c r="IP623" s="1"/>
      <c r="IQ623" s="1"/>
      <c r="IR623" s="4"/>
      <c r="IS623" s="1"/>
      <c r="IT623" s="1"/>
      <c r="IU623" s="1"/>
      <c r="IV623" s="1"/>
      <c r="IW623" s="1"/>
      <c r="IX623" s="4"/>
      <c r="IY623" s="1"/>
      <c r="IZ623" s="1"/>
      <c r="JA623" s="1"/>
      <c r="JB623" s="1"/>
      <c r="JC623" s="1"/>
      <c r="JD623" s="4"/>
      <c r="JE623" s="1"/>
      <c r="JF623" s="1"/>
      <c r="JG623" s="1"/>
      <c r="JH623" s="1"/>
      <c r="JI623" s="1"/>
      <c r="JJ623" s="4"/>
      <c r="JK623" s="1"/>
      <c r="JL623" s="1"/>
      <c r="JM623" s="1"/>
      <c r="JN623" s="1"/>
      <c r="JO623" s="1"/>
      <c r="JP623" s="4"/>
      <c r="JQ623" s="1"/>
      <c r="JR623" s="1"/>
      <c r="JS623" s="1"/>
      <c r="JT623" s="1"/>
      <c r="JU623" s="1"/>
      <c r="JV623" s="4"/>
      <c r="JW623" s="1"/>
      <c r="JX623" s="1"/>
      <c r="JY623" s="1"/>
      <c r="JZ623" s="1"/>
      <c r="KA623" s="1"/>
      <c r="KB623" s="4"/>
      <c r="KC623" s="1"/>
      <c r="KD623" s="1"/>
      <c r="KE623" s="1"/>
      <c r="KF623" s="1"/>
      <c r="KG623" s="1"/>
      <c r="KH623" s="4"/>
      <c r="KI623" s="1"/>
      <c r="KJ623" s="1"/>
      <c r="KK623" s="1"/>
      <c r="KL623" s="1"/>
      <c r="KM623" s="1"/>
      <c r="KN623" s="4"/>
      <c r="KO623" s="1"/>
      <c r="KP623" s="1"/>
      <c r="KQ623" s="1"/>
      <c r="KR623" s="1"/>
      <c r="KS623" s="1"/>
      <c r="KT623" s="4"/>
      <c r="KU623" s="1"/>
      <c r="KV623" s="1"/>
      <c r="KW623" s="1"/>
      <c r="KX623" s="1"/>
      <c r="KY623" s="1"/>
      <c r="KZ623" s="4"/>
      <c r="LA623" s="1"/>
      <c r="LB623" s="1"/>
      <c r="LC623" s="1"/>
      <c r="LD623" s="1"/>
      <c r="LE623" s="1"/>
      <c r="LF623" s="4"/>
      <c r="LG623" s="1"/>
      <c r="LH623" s="1"/>
      <c r="LI623" s="1"/>
      <c r="LJ623" s="1"/>
      <c r="LK623" s="1"/>
      <c r="LL623" s="4"/>
      <c r="LM623" s="1"/>
      <c r="LN623" s="1"/>
      <c r="LO623" s="1"/>
      <c r="LP623" s="1"/>
      <c r="LQ623" s="1"/>
      <c r="LR623" s="4"/>
      <c r="LS623" s="1"/>
      <c r="LT623" s="1"/>
      <c r="LU623" s="1"/>
      <c r="LV623" s="1"/>
      <c r="LW623" s="1"/>
      <c r="LX623" s="4"/>
      <c r="LY623" s="1"/>
      <c r="LZ623" s="1"/>
      <c r="MA623" s="1"/>
      <c r="MB623" s="1"/>
      <c r="MC623" s="1"/>
      <c r="MD623" s="4"/>
      <c r="ME623" s="1"/>
      <c r="MF623" s="1"/>
      <c r="MG623" s="1"/>
      <c r="MH623" s="1"/>
      <c r="MI623" s="1"/>
      <c r="MJ623" s="4"/>
      <c r="MK623" s="1"/>
      <c r="ML623" s="1"/>
      <c r="MM623" s="1"/>
      <c r="MN623" s="1"/>
      <c r="MO623" s="1"/>
      <c r="MP623" s="4"/>
      <c r="MQ623" s="1"/>
      <c r="MR623" s="1"/>
      <c r="MS623" s="1"/>
      <c r="MT623" s="1"/>
      <c r="MU623" s="1"/>
      <c r="MV623" s="4"/>
      <c r="MW623" s="1"/>
      <c r="MX623" s="1"/>
      <c r="MY623" s="1"/>
      <c r="MZ623" s="1"/>
      <c r="NA623" s="1"/>
      <c r="NB623" s="4"/>
      <c r="NC623" s="1"/>
      <c r="ND623" s="1"/>
      <c r="NE623" s="1"/>
      <c r="NF623" s="1"/>
      <c r="NG623" s="1"/>
      <c r="NH623" s="4"/>
      <c r="NI623" s="1"/>
      <c r="NJ623" s="1"/>
      <c r="NK623" s="1"/>
      <c r="NL623" s="1"/>
      <c r="NM623" s="1"/>
      <c r="NN623" s="4"/>
      <c r="NO623" s="1"/>
      <c r="NP623" s="1"/>
      <c r="NQ623" s="1"/>
      <c r="NR623" s="1"/>
      <c r="NS623" s="1"/>
      <c r="NT623" s="4"/>
      <c r="NU623" s="1"/>
      <c r="NV623" s="1"/>
      <c r="NW623" s="1"/>
      <c r="NX623" s="1"/>
      <c r="NY623" s="1"/>
      <c r="NZ623" s="4"/>
      <c r="OA623" s="1"/>
      <c r="OB623" s="1"/>
      <c r="OC623" s="1"/>
      <c r="OD623" s="1"/>
      <c r="OE623" s="1"/>
      <c r="OF623" s="4"/>
      <c r="OG623" s="1"/>
      <c r="OH623" s="1"/>
      <c r="OI623" s="1"/>
      <c r="OJ623" s="1"/>
      <c r="OK623" s="1"/>
      <c r="OL623" s="4"/>
      <c r="OM623" s="1"/>
      <c r="ON623" s="1"/>
      <c r="OO623" s="1"/>
      <c r="OP623" s="1"/>
      <c r="OQ623" s="1"/>
      <c r="OR623" s="4"/>
      <c r="OS623" s="1"/>
      <c r="OT623" s="1"/>
      <c r="OU623" s="1"/>
      <c r="OV623" s="1"/>
      <c r="OW623" s="1"/>
      <c r="OX623" s="4"/>
      <c r="OY623" s="1"/>
      <c r="OZ623" s="1"/>
      <c r="PA623" s="1"/>
      <c r="PB623" s="1"/>
      <c r="PC623" s="1"/>
      <c r="PD623" s="4"/>
      <c r="PE623" s="1"/>
      <c r="PF623" s="1"/>
      <c r="PG623" s="1"/>
      <c r="PH623" s="1"/>
      <c r="PI623" s="1"/>
      <c r="PJ623" s="4"/>
      <c r="PK623" s="1"/>
      <c r="PL623" s="1"/>
      <c r="PM623" s="1"/>
      <c r="PN623" s="1"/>
      <c r="PO623" s="1"/>
      <c r="PP623" s="4"/>
      <c r="PQ623" s="1"/>
      <c r="PR623" s="1"/>
      <c r="PS623" s="1"/>
      <c r="PT623" s="1"/>
      <c r="PU623" s="1"/>
      <c r="PV623" s="4"/>
      <c r="PW623" s="1"/>
      <c r="PX623" s="1"/>
      <c r="PY623" s="1"/>
      <c r="PZ623" s="1"/>
      <c r="QA623" s="1"/>
      <c r="QB623" s="4"/>
      <c r="QC623" s="1"/>
      <c r="QD623" s="1"/>
      <c r="QE623" s="1"/>
      <c r="QF623" s="1"/>
      <c r="QG623" s="1"/>
      <c r="QH623" s="4"/>
      <c r="QI623" s="1"/>
      <c r="QJ623" s="1"/>
      <c r="QK623" s="1"/>
      <c r="QL623" s="1"/>
      <c r="QM623" s="1"/>
      <c r="QN623" s="4"/>
      <c r="QO623" s="1"/>
      <c r="QP623" s="1"/>
      <c r="QQ623" s="1"/>
      <c r="QR623" s="1"/>
      <c r="QS623" s="1"/>
      <c r="QT623" s="4"/>
      <c r="QU623" s="1"/>
      <c r="QV623" s="1"/>
      <c r="QW623" s="1"/>
      <c r="QX623" s="1"/>
      <c r="QY623" s="1"/>
      <c r="QZ623" s="4"/>
      <c r="RA623" s="1"/>
      <c r="RB623" s="1"/>
      <c r="RC623" s="1"/>
      <c r="RD623" s="1"/>
      <c r="RE623" s="1"/>
      <c r="RF623" s="4"/>
      <c r="RG623" s="1"/>
      <c r="RH623" s="1"/>
      <c r="RI623" s="1"/>
      <c r="RJ623" s="1"/>
      <c r="RK623" s="1"/>
      <c r="RL623" s="4"/>
      <c r="RM623" s="1"/>
      <c r="RN623" s="1"/>
      <c r="RO623" s="1"/>
      <c r="RP623" s="1"/>
      <c r="RQ623" s="1"/>
      <c r="RR623" s="4"/>
      <c r="RS623" s="1"/>
      <c r="RT623" s="1"/>
      <c r="RU623" s="1"/>
      <c r="RV623" s="1"/>
      <c r="RW623" s="1"/>
      <c r="RX623" s="4"/>
      <c r="RY623" s="1"/>
      <c r="RZ623" s="1"/>
      <c r="SA623" s="1"/>
      <c r="SB623" s="1"/>
      <c r="SC623" s="1"/>
      <c r="SD623" s="4"/>
      <c r="SE623" s="1"/>
      <c r="SF623" s="1"/>
      <c r="SG623" s="1"/>
      <c r="SH623" s="1"/>
      <c r="SI623" s="1"/>
      <c r="SJ623" s="4"/>
      <c r="SK623" s="1"/>
      <c r="SL623" s="1"/>
      <c r="SM623" s="1"/>
      <c r="SN623" s="1"/>
      <c r="SO623" s="1"/>
      <c r="SP623" s="4"/>
      <c r="SQ623" s="1"/>
      <c r="SR623" s="1"/>
      <c r="SS623" s="1"/>
      <c r="ST623" s="1"/>
      <c r="SU623" s="1"/>
      <c r="SV623" s="4"/>
      <c r="SW623" s="1"/>
      <c r="SX623" s="1"/>
      <c r="SY623" s="1"/>
      <c r="SZ623" s="1"/>
      <c r="TA623" s="1"/>
      <c r="TB623" s="4"/>
      <c r="TC623" s="1"/>
      <c r="TD623" s="1"/>
      <c r="TE623" s="1"/>
      <c r="TF623" s="1"/>
      <c r="TG623" s="1"/>
      <c r="TH623" s="4"/>
      <c r="TI623" s="1"/>
      <c r="TJ623" s="1"/>
      <c r="TK623" s="1"/>
      <c r="TL623" s="1"/>
      <c r="TM623" s="1"/>
      <c r="TN623" s="4"/>
      <c r="TO623" s="1"/>
      <c r="TP623" s="1"/>
      <c r="TQ623" s="1"/>
      <c r="TR623" s="1"/>
      <c r="TS623" s="1"/>
      <c r="TT623" s="4"/>
      <c r="TU623" s="1"/>
      <c r="TV623" s="1"/>
      <c r="TW623" s="1"/>
      <c r="TX623" s="1"/>
      <c r="TY623" s="1"/>
      <c r="TZ623" s="4"/>
      <c r="UA623" s="1"/>
      <c r="UB623" s="1"/>
      <c r="UC623" s="1"/>
      <c r="UD623" s="1"/>
      <c r="UE623" s="1"/>
      <c r="UF623" s="4"/>
      <c r="UG623" s="1"/>
      <c r="UH623" s="1"/>
      <c r="UI623" s="1"/>
      <c r="UJ623" s="1"/>
      <c r="UK623" s="1"/>
      <c r="UL623" s="4"/>
      <c r="UM623" s="1"/>
      <c r="UN623" s="1"/>
      <c r="UO623" s="1"/>
      <c r="UP623" s="1"/>
      <c r="UQ623" s="1"/>
      <c r="UR623" s="4"/>
      <c r="US623" s="1"/>
      <c r="UT623" s="1"/>
      <c r="UU623" s="1"/>
      <c r="UV623" s="1"/>
      <c r="UW623" s="1"/>
      <c r="UX623" s="4"/>
      <c r="UY623" s="1"/>
      <c r="UZ623" s="1"/>
      <c r="VA623" s="1"/>
      <c r="VB623" s="1"/>
      <c r="VC623" s="1"/>
      <c r="VD623" s="4"/>
      <c r="VE623" s="1"/>
      <c r="VF623" s="1"/>
      <c r="VG623" s="1"/>
      <c r="VH623" s="1"/>
      <c r="VI623" s="1"/>
      <c r="VJ623" s="4"/>
      <c r="VK623" s="1"/>
      <c r="VL623" s="1"/>
      <c r="VM623" s="1"/>
      <c r="VN623" s="1"/>
      <c r="VO623" s="1"/>
      <c r="VP623" s="4"/>
      <c r="VQ623" s="1"/>
      <c r="VR623" s="1"/>
      <c r="VS623" s="1"/>
      <c r="VT623" s="1"/>
      <c r="VU623" s="1"/>
      <c r="VV623" s="4"/>
      <c r="VW623" s="1"/>
      <c r="VX623" s="1"/>
      <c r="VY623" s="1"/>
      <c r="VZ623" s="1"/>
      <c r="WA623" s="1"/>
      <c r="WB623" s="4"/>
      <c r="WC623" s="1"/>
      <c r="WD623" s="1"/>
      <c r="WE623" s="1"/>
      <c r="WF623" s="1"/>
      <c r="WG623" s="1"/>
      <c r="WH623" s="4"/>
      <c r="WI623" s="1"/>
      <c r="WJ623" s="1"/>
      <c r="WK623" s="1"/>
      <c r="WL623" s="1"/>
      <c r="WM623" s="1"/>
      <c r="WN623" s="4"/>
      <c r="WO623" s="1"/>
      <c r="WP623" s="1"/>
      <c r="WQ623" s="1"/>
      <c r="WR623" s="1"/>
      <c r="WS623" s="1"/>
      <c r="WT623" s="4"/>
      <c r="WU623" s="1"/>
      <c r="WV623" s="1"/>
      <c r="WW623" s="1"/>
      <c r="WX623" s="1"/>
      <c r="WY623" s="1"/>
      <c r="WZ623" s="4"/>
      <c r="XA623" s="1"/>
      <c r="XB623" s="1"/>
      <c r="XC623" s="1"/>
      <c r="XD623" s="1"/>
      <c r="XE623" s="1"/>
      <c r="XF623" s="4"/>
      <c r="XG623" s="1"/>
      <c r="XH623" s="1"/>
      <c r="XI623" s="1"/>
      <c r="XJ623" s="1"/>
      <c r="XK623" s="1"/>
      <c r="XL623" s="4"/>
      <c r="XM623" s="1"/>
      <c r="XN623" s="1"/>
      <c r="XO623" s="1"/>
      <c r="XP623" s="1"/>
      <c r="XQ623" s="1"/>
      <c r="XR623" s="4"/>
      <c r="XS623" s="1"/>
      <c r="XT623" s="1"/>
      <c r="XU623" s="1"/>
      <c r="XV623" s="1"/>
      <c r="XW623" s="1"/>
      <c r="XX623" s="4"/>
      <c r="XY623" s="1"/>
      <c r="XZ623" s="1"/>
      <c r="YA623" s="1"/>
      <c r="YB623" s="1"/>
      <c r="YC623" s="1"/>
      <c r="YD623" s="4"/>
      <c r="YE623" s="1"/>
      <c r="YF623" s="1"/>
      <c r="YG623" s="1"/>
      <c r="YH623" s="1"/>
      <c r="YI623" s="1"/>
      <c r="YJ623" s="4"/>
      <c r="YK623" s="1"/>
      <c r="YL623" s="1"/>
      <c r="YM623" s="1"/>
      <c r="YN623" s="1"/>
      <c r="YO623" s="1"/>
      <c r="YP623" s="4"/>
      <c r="YQ623" s="1"/>
      <c r="YR623" s="1"/>
      <c r="YS623" s="1"/>
      <c r="YT623" s="1"/>
      <c r="YU623" s="1"/>
      <c r="YV623" s="4"/>
      <c r="YW623" s="1"/>
      <c r="YX623" s="1"/>
      <c r="YY623" s="1"/>
      <c r="YZ623" s="1"/>
      <c r="ZA623" s="1"/>
      <c r="ZB623" s="4"/>
      <c r="ZC623" s="1"/>
      <c r="ZD623" s="1"/>
      <c r="ZE623" s="1"/>
      <c r="ZF623" s="1"/>
      <c r="ZG623" s="1"/>
      <c r="ZH623" s="4"/>
      <c r="ZI623" s="1"/>
      <c r="ZJ623" s="1"/>
      <c r="ZK623" s="1"/>
      <c r="ZL623" s="1"/>
      <c r="ZM623" s="1"/>
      <c r="ZN623" s="4"/>
      <c r="ZO623" s="1"/>
      <c r="ZP623" s="1"/>
      <c r="ZQ623" s="1"/>
      <c r="ZR623" s="1"/>
      <c r="ZS623" s="1"/>
      <c r="ZT623" s="4"/>
      <c r="ZU623" s="1"/>
      <c r="ZV623" s="1"/>
      <c r="ZW623" s="1"/>
      <c r="ZX623" s="1"/>
      <c r="ZY623" s="1"/>
      <c r="ZZ623" s="4"/>
      <c r="AAA623" s="1"/>
      <c r="AAB623" s="1"/>
      <c r="AAC623" s="1"/>
      <c r="AAD623" s="1"/>
      <c r="AAE623" s="1"/>
      <c r="AAF623" s="4"/>
      <c r="AAG623" s="1"/>
      <c r="AAH623" s="1"/>
      <c r="AAI623" s="1"/>
      <c r="AAJ623" s="1"/>
      <c r="AAK623" s="1"/>
      <c r="AAL623" s="4"/>
      <c r="AAM623" s="1"/>
      <c r="AAN623" s="1"/>
      <c r="AAO623" s="1"/>
      <c r="AAP623" s="1"/>
      <c r="AAQ623" s="1"/>
      <c r="AAR623" s="4"/>
      <c r="AAS623" s="1"/>
      <c r="AAT623" s="1"/>
      <c r="AAU623" s="1"/>
      <c r="AAV623" s="1"/>
      <c r="AAW623" s="1"/>
      <c r="AAX623" s="4"/>
      <c r="AAY623" s="1"/>
      <c r="AAZ623" s="1"/>
      <c r="ABA623" s="1"/>
      <c r="ABB623" s="1"/>
      <c r="ABC623" s="1"/>
      <c r="ABD623" s="4"/>
      <c r="ABE623" s="1"/>
      <c r="ABF623" s="1"/>
      <c r="ABG623" s="1"/>
      <c r="ABH623" s="1"/>
      <c r="ABI623" s="1"/>
      <c r="ABJ623" s="4"/>
      <c r="ABK623" s="1"/>
      <c r="ABL623" s="1"/>
      <c r="ABM623" s="1"/>
      <c r="ABN623" s="1"/>
      <c r="ABO623" s="1"/>
      <c r="ABP623" s="4"/>
      <c r="ABQ623" s="1"/>
      <c r="ABR623" s="1"/>
      <c r="ABS623" s="1"/>
      <c r="ABT623" s="1"/>
      <c r="ABU623" s="1"/>
      <c r="ABV623" s="4"/>
      <c r="ABW623" s="1"/>
      <c r="ABX623" s="1"/>
      <c r="ABY623" s="1"/>
      <c r="ABZ623" s="1"/>
      <c r="ACA623" s="1"/>
      <c r="ACB623" s="4"/>
      <c r="ACC623" s="1"/>
      <c r="ACD623" s="1"/>
      <c r="ACE623" s="1"/>
      <c r="ACF623" s="1"/>
      <c r="ACG623" s="1"/>
      <c r="ACH623" s="4"/>
      <c r="ACI623" s="1"/>
      <c r="ACJ623" s="1"/>
      <c r="ACK623" s="1"/>
      <c r="ACL623" s="1"/>
      <c r="ACM623" s="1"/>
      <c r="ACN623" s="4"/>
      <c r="ACO623" s="1"/>
      <c r="ACP623" s="1"/>
      <c r="ACQ623" s="1"/>
      <c r="ACR623" s="1"/>
      <c r="ACS623" s="1"/>
      <c r="ACT623" s="4"/>
      <c r="ACU623" s="1"/>
      <c r="ACV623" s="1"/>
      <c r="ACW623" s="1"/>
      <c r="ACX623" s="1"/>
      <c r="ACY623" s="1"/>
      <c r="ACZ623" s="4"/>
      <c r="ADA623" s="1"/>
      <c r="ADB623" s="1"/>
      <c r="ADC623" s="1"/>
      <c r="ADD623" s="1"/>
      <c r="ADE623" s="1"/>
      <c r="ADF623" s="4"/>
      <c r="ADG623" s="1"/>
      <c r="ADH623" s="1"/>
      <c r="ADI623" s="1"/>
      <c r="ADJ623" s="1"/>
      <c r="ADK623" s="1"/>
      <c r="ADL623" s="4"/>
      <c r="ADM623" s="1"/>
      <c r="ADN623" s="1"/>
      <c r="ADO623" s="1"/>
      <c r="ADP623" s="1"/>
      <c r="ADQ623" s="1"/>
      <c r="ADR623" s="4"/>
      <c r="ADS623" s="1"/>
      <c r="ADT623" s="1"/>
      <c r="ADU623" s="1"/>
      <c r="ADV623" s="1"/>
      <c r="ADW623" s="1"/>
      <c r="ADX623" s="4"/>
      <c r="ADY623" s="1"/>
      <c r="ADZ623" s="1"/>
      <c r="AEA623" s="1"/>
      <c r="AEB623" s="1"/>
      <c r="AEC623" s="1"/>
      <c r="AED623" s="4"/>
      <c r="AEE623" s="1"/>
      <c r="AEF623" s="1"/>
      <c r="AEG623" s="1"/>
      <c r="AEH623" s="1"/>
      <c r="AEI623" s="1"/>
      <c r="AEJ623" s="4"/>
      <c r="AEK623" s="1"/>
      <c r="AEL623" s="1"/>
      <c r="AEM623" s="1"/>
      <c r="AEN623" s="1"/>
      <c r="AEO623" s="1"/>
      <c r="AEP623" s="4"/>
      <c r="AEQ623" s="1"/>
      <c r="AER623" s="1"/>
      <c r="AES623" s="1"/>
      <c r="AET623" s="1"/>
      <c r="AEU623" s="1"/>
      <c r="AEV623" s="4"/>
      <c r="AEW623" s="1"/>
      <c r="AEX623" s="1"/>
      <c r="AEY623" s="1"/>
      <c r="AEZ623" s="1"/>
      <c r="AFA623" s="1"/>
      <c r="AFB623" s="4"/>
      <c r="AFC623" s="1"/>
      <c r="AFD623" s="1"/>
      <c r="AFE623" s="1"/>
      <c r="AFF623" s="1"/>
      <c r="AFG623" s="1"/>
      <c r="AFH623" s="4"/>
      <c r="AFI623" s="1"/>
      <c r="AFJ623" s="1"/>
      <c r="AFK623" s="1"/>
      <c r="AFL623" s="1"/>
      <c r="AFM623" s="1"/>
      <c r="AFN623" s="4"/>
      <c r="AFO623" s="1"/>
      <c r="AFP623" s="1"/>
      <c r="AFQ623" s="1"/>
      <c r="AFR623" s="1"/>
      <c r="AFS623" s="1"/>
      <c r="AFT623" s="4"/>
      <c r="AFU623" s="1"/>
      <c r="AFV623" s="1"/>
      <c r="AFW623" s="1"/>
      <c r="AFX623" s="1"/>
      <c r="AFY623" s="1"/>
      <c r="AFZ623" s="4"/>
      <c r="AGA623" s="1"/>
      <c r="AGB623" s="1"/>
      <c r="AGC623" s="1"/>
      <c r="AGD623" s="1"/>
      <c r="AGE623" s="1"/>
      <c r="AGF623" s="4"/>
      <c r="AGG623" s="1"/>
      <c r="AGH623" s="1"/>
      <c r="AGI623" s="1"/>
      <c r="AGJ623" s="1"/>
      <c r="AGK623" s="1"/>
      <c r="AGL623" s="4"/>
      <c r="AGM623" s="1"/>
      <c r="AGN623" s="1"/>
      <c r="AGO623" s="1"/>
      <c r="AGP623" s="1"/>
      <c r="AGQ623" s="1"/>
      <c r="AGR623" s="4"/>
      <c r="AGS623" s="1"/>
      <c r="AGT623" s="1"/>
      <c r="AGU623" s="1"/>
      <c r="AGV623" s="1"/>
      <c r="AGW623" s="1"/>
      <c r="AGX623" s="4"/>
      <c r="AGY623" s="1"/>
      <c r="AGZ623" s="1"/>
      <c r="AHA623" s="1"/>
      <c r="AHB623" s="1"/>
      <c r="AHC623" s="1"/>
      <c r="AHD623" s="4"/>
      <c r="AHE623" s="1"/>
      <c r="AHF623" s="1"/>
      <c r="AHG623" s="1"/>
      <c r="AHH623" s="1"/>
      <c r="AHI623" s="1"/>
      <c r="AHJ623" s="4"/>
      <c r="AHK623" s="1"/>
      <c r="AHL623" s="1"/>
      <c r="AHM623" s="1"/>
      <c r="AHN623" s="1"/>
      <c r="AHO623" s="1"/>
      <c r="AHP623" s="4"/>
      <c r="AHQ623" s="1"/>
      <c r="AHR623" s="1"/>
      <c r="AHS623" s="1"/>
      <c r="AHT623" s="1"/>
      <c r="AHU623" s="1"/>
      <c r="AHV623" s="4"/>
      <c r="AHW623" s="1"/>
      <c r="AHX623" s="1"/>
      <c r="AHY623" s="1"/>
      <c r="AHZ623" s="1"/>
      <c r="AIA623" s="1"/>
      <c r="AIB623" s="4"/>
      <c r="AIC623" s="1"/>
      <c r="AID623" s="1"/>
      <c r="AIE623" s="1"/>
      <c r="AIF623" s="1"/>
      <c r="AIG623" s="1"/>
      <c r="AIH623" s="4"/>
      <c r="AII623" s="1"/>
      <c r="AIJ623" s="1"/>
      <c r="AIK623" s="1"/>
      <c r="AIL623" s="1"/>
      <c r="AIM623" s="1"/>
      <c r="AIN623" s="4"/>
      <c r="AIO623" s="1"/>
      <c r="AIP623" s="1"/>
      <c r="AIQ623" s="1"/>
      <c r="AIR623" s="1"/>
      <c r="AIS623" s="1"/>
      <c r="AIT623" s="4"/>
      <c r="AIU623" s="1"/>
      <c r="AIV623" s="1"/>
      <c r="AIW623" s="1"/>
      <c r="AIX623" s="1"/>
      <c r="AIY623" s="1"/>
      <c r="AIZ623" s="4"/>
      <c r="AJA623" s="1"/>
      <c r="AJB623" s="1"/>
      <c r="AJC623" s="1"/>
      <c r="AJD623" s="1"/>
      <c r="AJE623" s="1"/>
      <c r="AJF623" s="4"/>
      <c r="AJG623" s="1"/>
      <c r="AJH623" s="1"/>
      <c r="AJI623" s="1"/>
      <c r="AJJ623" s="1"/>
      <c r="AJK623" s="1"/>
      <c r="AJL623" s="4"/>
      <c r="AJM623" s="1"/>
      <c r="AJN623" s="1"/>
      <c r="AJO623" s="1"/>
      <c r="AJP623" s="1"/>
      <c r="AJQ623" s="1"/>
      <c r="AJR623" s="4"/>
      <c r="AJS623" s="1"/>
      <c r="AJT623" s="1"/>
      <c r="AJU623" s="1"/>
      <c r="AJV623" s="1"/>
      <c r="AJW623" s="1"/>
      <c r="AJX623" s="4"/>
      <c r="AJY623" s="1"/>
      <c r="AJZ623" s="1"/>
      <c r="AKA623" s="1"/>
      <c r="AKB623" s="1"/>
      <c r="AKC623" s="1"/>
      <c r="AKD623" s="4"/>
      <c r="AKE623" s="1"/>
      <c r="AKF623" s="1"/>
      <c r="AKG623" s="1"/>
      <c r="AKH623" s="1"/>
      <c r="AKI623" s="1"/>
      <c r="AKJ623" s="4"/>
      <c r="AKK623" s="1"/>
      <c r="AKL623" s="1"/>
      <c r="AKM623" s="1"/>
      <c r="AKN623" s="1"/>
      <c r="AKO623" s="1"/>
      <c r="AKP623" s="4"/>
      <c r="AKQ623" s="1"/>
      <c r="AKR623" s="1"/>
      <c r="AKS623" s="1"/>
      <c r="AKT623" s="1"/>
      <c r="AKU623" s="1"/>
      <c r="AKV623" s="4"/>
      <c r="AKW623" s="1"/>
      <c r="AKX623" s="1"/>
      <c r="AKY623" s="1"/>
      <c r="AKZ623" s="1"/>
      <c r="ALA623" s="1"/>
      <c r="ALB623" s="4"/>
      <c r="ALC623" s="1"/>
      <c r="ALD623" s="1"/>
      <c r="ALE623" s="1"/>
      <c r="ALF623" s="1"/>
      <c r="ALG623" s="1"/>
      <c r="ALH623" s="4"/>
      <c r="ALI623" s="1"/>
      <c r="ALJ623" s="1"/>
      <c r="ALK623" s="1"/>
      <c r="ALL623" s="1"/>
      <c r="ALM623" s="1"/>
      <c r="ALN623" s="4"/>
      <c r="ALO623" s="1"/>
      <c r="ALP623" s="1"/>
      <c r="ALQ623" s="1"/>
      <c r="ALR623" s="1"/>
      <c r="ALS623" s="1"/>
      <c r="ALT623" s="4"/>
      <c r="ALU623" s="1"/>
      <c r="ALV623" s="1"/>
      <c r="ALW623" s="1"/>
      <c r="ALX623" s="1"/>
      <c r="ALY623" s="1"/>
      <c r="ALZ623" s="4"/>
      <c r="AMA623" s="1"/>
      <c r="AMB623" s="1"/>
      <c r="AMC623" s="1"/>
      <c r="AMD623" s="1"/>
      <c r="AME623" s="1"/>
      <c r="AMF623" s="4"/>
      <c r="AMG623" s="1"/>
      <c r="AMH623" s="1"/>
      <c r="AMI623" s="1"/>
      <c r="AMJ623" s="1"/>
      <c r="AMK623" s="1"/>
      <c r="AML623" s="4"/>
      <c r="AMM623" s="1"/>
      <c r="AMN623" s="1"/>
      <c r="AMO623" s="1"/>
      <c r="AMP623" s="1"/>
      <c r="AMQ623" s="1"/>
      <c r="AMR623" s="4"/>
      <c r="AMS623" s="1"/>
      <c r="AMT623" s="1"/>
      <c r="AMU623" s="1"/>
      <c r="AMV623" s="1"/>
      <c r="AMW623" s="1"/>
      <c r="AMX623" s="4"/>
      <c r="AMY623" s="1"/>
      <c r="AMZ623" s="1"/>
      <c r="ANA623" s="1"/>
      <c r="ANB623" s="1"/>
      <c r="ANC623" s="1"/>
      <c r="AND623" s="4"/>
      <c r="ANE623" s="1"/>
      <c r="ANF623" s="1"/>
      <c r="ANG623" s="1"/>
      <c r="ANH623" s="1"/>
      <c r="ANI623" s="1"/>
      <c r="ANJ623" s="4"/>
      <c r="ANK623" s="1"/>
      <c r="ANL623" s="1"/>
      <c r="ANM623" s="1"/>
      <c r="ANN623" s="1"/>
      <c r="ANO623" s="1"/>
      <c r="ANP623" s="4"/>
      <c r="ANQ623" s="1"/>
      <c r="ANR623" s="1"/>
      <c r="ANS623" s="1"/>
      <c r="ANT623" s="1"/>
      <c r="ANU623" s="1"/>
      <c r="ANV623" s="4"/>
      <c r="ANW623" s="1"/>
      <c r="ANX623" s="1"/>
      <c r="ANY623" s="1"/>
      <c r="ANZ623" s="1"/>
      <c r="AOA623" s="1"/>
      <c r="AOB623" s="4"/>
      <c r="AOC623" s="1"/>
      <c r="AOD623" s="1"/>
      <c r="AOE623" s="1"/>
      <c r="AOF623" s="1"/>
      <c r="AOG623" s="1"/>
      <c r="AOH623" s="4"/>
      <c r="AOI623" s="1"/>
      <c r="AOJ623" s="1"/>
      <c r="AOK623" s="1"/>
      <c r="AOL623" s="1"/>
      <c r="AOM623" s="1"/>
      <c r="AON623" s="4"/>
      <c r="AOO623" s="1"/>
      <c r="AOP623" s="1"/>
      <c r="AOQ623" s="1"/>
      <c r="AOR623" s="1"/>
      <c r="AOS623" s="1"/>
      <c r="AOT623" s="4"/>
      <c r="AOU623" s="1"/>
      <c r="AOV623" s="1"/>
      <c r="AOW623" s="1"/>
      <c r="AOX623" s="1"/>
      <c r="AOY623" s="1"/>
      <c r="AOZ623" s="4"/>
      <c r="APA623" s="1"/>
      <c r="APB623" s="1"/>
      <c r="APC623" s="1"/>
      <c r="APD623" s="1"/>
      <c r="APE623" s="1"/>
      <c r="APF623" s="4"/>
      <c r="APG623" s="1"/>
      <c r="APH623" s="1"/>
      <c r="API623" s="1"/>
      <c r="APJ623" s="1"/>
      <c r="APK623" s="1"/>
      <c r="APL623" s="4"/>
      <c r="APM623" s="1"/>
      <c r="APN623" s="1"/>
      <c r="APO623" s="1"/>
      <c r="APP623" s="1"/>
      <c r="APQ623" s="1"/>
      <c r="APR623" s="4"/>
      <c r="APS623" s="1"/>
      <c r="APT623" s="1"/>
      <c r="APU623" s="1"/>
      <c r="APV623" s="1"/>
      <c r="APW623" s="1"/>
      <c r="APX623" s="4"/>
      <c r="APY623" s="1"/>
      <c r="APZ623" s="1"/>
      <c r="AQA623" s="1"/>
      <c r="AQB623" s="1"/>
      <c r="AQC623" s="1"/>
      <c r="AQD623" s="4"/>
      <c r="AQE623" s="1"/>
      <c r="AQF623" s="1"/>
      <c r="AQG623" s="1"/>
      <c r="AQH623" s="1"/>
      <c r="AQI623" s="1"/>
      <c r="AQJ623" s="4"/>
      <c r="AQK623" s="1"/>
      <c r="AQL623" s="1"/>
      <c r="AQM623" s="1"/>
      <c r="AQN623" s="1"/>
      <c r="AQO623" s="1"/>
      <c r="AQP623" s="4"/>
      <c r="AQQ623" s="1"/>
      <c r="AQR623" s="1"/>
      <c r="AQS623" s="1"/>
      <c r="AQT623" s="1"/>
      <c r="AQU623" s="1"/>
      <c r="AQV623" s="4"/>
      <c r="AQW623" s="1"/>
      <c r="AQX623" s="1"/>
      <c r="AQY623" s="1"/>
      <c r="AQZ623" s="1"/>
      <c r="ARA623" s="1"/>
      <c r="ARB623" s="4"/>
      <c r="ARC623" s="1"/>
      <c r="ARD623" s="1"/>
      <c r="ARE623" s="1"/>
      <c r="ARF623" s="1"/>
      <c r="ARG623" s="1"/>
      <c r="ARH623" s="4"/>
      <c r="ARI623" s="1"/>
      <c r="ARJ623" s="1"/>
      <c r="ARK623" s="1"/>
      <c r="ARL623" s="1"/>
      <c r="ARM623" s="1"/>
      <c r="ARN623" s="4"/>
      <c r="ARO623" s="1"/>
      <c r="ARP623" s="1"/>
      <c r="ARQ623" s="1"/>
      <c r="ARR623" s="1"/>
      <c r="ARS623" s="1"/>
      <c r="ART623" s="4"/>
      <c r="ARU623" s="1"/>
      <c r="ARV623" s="1"/>
      <c r="ARW623" s="1"/>
      <c r="ARX623" s="1"/>
      <c r="ARY623" s="1"/>
      <c r="ARZ623" s="4"/>
      <c r="ASA623" s="1"/>
      <c r="ASB623" s="1"/>
      <c r="ASC623" s="1"/>
      <c r="ASD623" s="1"/>
      <c r="ASE623" s="1"/>
      <c r="ASF623" s="4"/>
      <c r="ASG623" s="1"/>
      <c r="ASH623" s="1"/>
      <c r="ASI623" s="1"/>
      <c r="ASJ623" s="1"/>
      <c r="ASK623" s="1"/>
      <c r="ASL623" s="4"/>
      <c r="ASM623" s="1"/>
      <c r="ASN623" s="1"/>
      <c r="ASO623" s="1"/>
      <c r="ASP623" s="1"/>
      <c r="ASQ623" s="1"/>
      <c r="ASR623" s="4"/>
      <c r="ASS623" s="1"/>
      <c r="AST623" s="1"/>
      <c r="ASU623" s="1"/>
      <c r="ASV623" s="1"/>
      <c r="ASW623" s="1"/>
      <c r="ASX623" s="4"/>
      <c r="ASY623" s="1"/>
      <c r="ASZ623" s="1"/>
      <c r="ATA623" s="1"/>
      <c r="ATB623" s="1"/>
      <c r="ATC623" s="1"/>
      <c r="ATD623" s="4"/>
      <c r="ATE623" s="1"/>
      <c r="ATF623" s="1"/>
      <c r="ATG623" s="1"/>
      <c r="ATH623" s="1"/>
      <c r="ATI623" s="1"/>
      <c r="ATJ623" s="4"/>
      <c r="ATK623" s="1"/>
      <c r="ATL623" s="1"/>
      <c r="ATM623" s="1"/>
      <c r="ATN623" s="1"/>
      <c r="ATO623" s="1"/>
      <c r="ATP623" s="4"/>
      <c r="ATQ623" s="1"/>
      <c r="ATR623" s="1"/>
      <c r="ATS623" s="1"/>
      <c r="ATT623" s="1"/>
      <c r="ATU623" s="1"/>
      <c r="ATV623" s="4"/>
      <c r="ATW623" s="1"/>
      <c r="ATX623" s="1"/>
      <c r="ATY623" s="1"/>
      <c r="ATZ623" s="1"/>
      <c r="AUA623" s="1"/>
      <c r="AUB623" s="4"/>
      <c r="AUC623" s="1"/>
      <c r="AUD623" s="1"/>
      <c r="AUE623" s="1"/>
      <c r="AUF623" s="1"/>
      <c r="AUG623" s="1"/>
      <c r="AUH623" s="4"/>
      <c r="AUI623" s="1"/>
      <c r="AUJ623" s="1"/>
      <c r="AUK623" s="1"/>
      <c r="AUL623" s="1"/>
      <c r="AUM623" s="1"/>
      <c r="AUN623" s="4"/>
      <c r="AUO623" s="1"/>
      <c r="AUP623" s="1"/>
      <c r="AUQ623" s="1"/>
      <c r="AUR623" s="1"/>
      <c r="AUS623" s="1"/>
      <c r="AUT623" s="4"/>
      <c r="AUU623" s="1"/>
      <c r="AUV623" s="1"/>
      <c r="AUW623" s="1"/>
      <c r="AUX623" s="1"/>
      <c r="AUY623" s="1"/>
      <c r="AUZ623" s="4"/>
      <c r="AVA623" s="1"/>
      <c r="AVB623" s="1"/>
      <c r="AVC623" s="1"/>
      <c r="AVD623" s="1"/>
      <c r="AVE623" s="1"/>
      <c r="AVF623" s="4"/>
      <c r="AVG623" s="1"/>
      <c r="AVH623" s="1"/>
      <c r="AVI623" s="1"/>
      <c r="AVJ623" s="1"/>
      <c r="AVK623" s="1"/>
      <c r="AVL623" s="4"/>
      <c r="AVM623" s="1"/>
      <c r="AVN623" s="1"/>
      <c r="AVO623" s="1"/>
      <c r="AVP623" s="1"/>
      <c r="AVQ623" s="1"/>
      <c r="AVR623" s="4"/>
      <c r="AVS623" s="1"/>
      <c r="AVT623" s="1"/>
      <c r="AVU623" s="1"/>
      <c r="AVV623" s="1"/>
      <c r="AVW623" s="1"/>
      <c r="AVX623" s="4"/>
      <c r="AVY623" s="1"/>
      <c r="AVZ623" s="1"/>
      <c r="AWA623" s="1"/>
      <c r="AWB623" s="1"/>
      <c r="AWC623" s="1"/>
      <c r="AWD623" s="4"/>
      <c r="AWE623" s="1"/>
      <c r="AWF623" s="1"/>
      <c r="AWG623" s="1"/>
      <c r="AWH623" s="1"/>
      <c r="AWI623" s="1"/>
      <c r="AWJ623" s="4"/>
      <c r="AWK623" s="1"/>
      <c r="AWL623" s="1"/>
      <c r="AWM623" s="1"/>
      <c r="AWN623" s="1"/>
      <c r="AWO623" s="1"/>
      <c r="AWP623" s="4"/>
      <c r="AWQ623" s="1"/>
      <c r="AWR623" s="1"/>
      <c r="AWS623" s="1"/>
      <c r="AWT623" s="1"/>
      <c r="AWU623" s="1"/>
      <c r="AWV623" s="4"/>
      <c r="AWW623" s="1"/>
      <c r="AWX623" s="1"/>
      <c r="AWY623" s="1"/>
      <c r="AWZ623" s="1"/>
      <c r="AXA623" s="1"/>
      <c r="AXB623" s="4"/>
      <c r="AXC623" s="1"/>
      <c r="AXD623" s="1"/>
      <c r="AXE623" s="1"/>
      <c r="AXF623" s="1"/>
      <c r="AXG623" s="1"/>
      <c r="AXH623" s="4"/>
      <c r="AXI623" s="1"/>
      <c r="AXJ623" s="1"/>
      <c r="AXK623" s="1"/>
      <c r="AXL623" s="1"/>
      <c r="AXM623" s="1"/>
      <c r="AXN623" s="4"/>
      <c r="AXO623" s="1"/>
      <c r="AXP623" s="1"/>
      <c r="AXQ623" s="1"/>
      <c r="AXR623" s="1"/>
      <c r="AXS623" s="1"/>
      <c r="AXT623" s="4"/>
      <c r="AXU623" s="1"/>
      <c r="AXV623" s="1"/>
      <c r="AXW623" s="1"/>
      <c r="AXX623" s="1"/>
      <c r="AXY623" s="1"/>
      <c r="AXZ623" s="4"/>
      <c r="AYA623" s="1"/>
      <c r="AYB623" s="1"/>
      <c r="AYC623" s="1"/>
      <c r="AYD623" s="1"/>
      <c r="AYE623" s="1"/>
      <c r="AYF623" s="4"/>
      <c r="AYG623" s="1"/>
      <c r="AYH623" s="1"/>
      <c r="AYI623" s="1"/>
      <c r="AYJ623" s="1"/>
      <c r="AYK623" s="1"/>
      <c r="AYL623" s="4"/>
      <c r="AYM623" s="1"/>
      <c r="AYN623" s="1"/>
      <c r="AYO623" s="1"/>
      <c r="AYP623" s="1"/>
      <c r="AYQ623" s="1"/>
      <c r="AYR623" s="4"/>
      <c r="AYS623" s="1"/>
      <c r="AYT623" s="1"/>
      <c r="AYU623" s="1"/>
      <c r="AYV623" s="1"/>
      <c r="AYW623" s="1"/>
      <c r="AYX623" s="4"/>
      <c r="AYY623" s="1"/>
      <c r="AYZ623" s="1"/>
      <c r="AZA623" s="1"/>
      <c r="AZB623" s="1"/>
      <c r="AZC623" s="1"/>
      <c r="AZD623" s="4"/>
      <c r="AZE623" s="1"/>
      <c r="AZF623" s="1"/>
      <c r="AZG623" s="1"/>
      <c r="AZH623" s="1"/>
      <c r="AZI623" s="1"/>
      <c r="AZJ623" s="4"/>
      <c r="AZK623" s="1"/>
      <c r="AZL623" s="1"/>
      <c r="AZM623" s="1"/>
      <c r="AZN623" s="1"/>
      <c r="AZO623" s="1"/>
      <c r="AZP623" s="4"/>
      <c r="AZQ623" s="1"/>
      <c r="AZR623" s="1"/>
      <c r="AZS623" s="1"/>
      <c r="AZT623" s="1"/>
      <c r="AZU623" s="1"/>
      <c r="AZV623" s="4"/>
      <c r="AZW623" s="1"/>
      <c r="AZX623" s="1"/>
      <c r="AZY623" s="1"/>
      <c r="AZZ623" s="1"/>
      <c r="BAA623" s="1"/>
      <c r="BAB623" s="4"/>
      <c r="BAC623" s="1"/>
      <c r="BAD623" s="1"/>
      <c r="BAE623" s="1"/>
      <c r="BAF623" s="1"/>
      <c r="BAG623" s="1"/>
      <c r="BAH623" s="4"/>
      <c r="BAI623" s="1"/>
      <c r="BAJ623" s="1"/>
      <c r="BAK623" s="1"/>
      <c r="BAL623" s="1"/>
      <c r="BAM623" s="1"/>
      <c r="BAN623" s="4"/>
      <c r="BAO623" s="1"/>
      <c r="BAP623" s="1"/>
      <c r="BAQ623" s="1"/>
      <c r="BAR623" s="1"/>
      <c r="BAS623" s="1"/>
      <c r="BAT623" s="4"/>
      <c r="BAU623" s="1"/>
      <c r="BAV623" s="1"/>
      <c r="BAW623" s="1"/>
      <c r="BAX623" s="1"/>
      <c r="BAY623" s="1"/>
      <c r="BAZ623" s="4"/>
      <c r="BBA623" s="1"/>
      <c r="BBB623" s="1"/>
      <c r="BBC623" s="1"/>
      <c r="BBD623" s="1"/>
      <c r="BBE623" s="1"/>
      <c r="BBF623" s="4"/>
      <c r="BBG623" s="1"/>
      <c r="BBH623" s="1"/>
      <c r="BBI623" s="1"/>
      <c r="BBJ623" s="1"/>
      <c r="BBK623" s="1"/>
      <c r="BBL623" s="4"/>
      <c r="BBM623" s="1"/>
      <c r="BBN623" s="1"/>
      <c r="BBO623" s="1"/>
      <c r="BBP623" s="1"/>
      <c r="BBQ623" s="1"/>
      <c r="BBR623" s="4"/>
      <c r="BBS623" s="1"/>
      <c r="BBT623" s="1"/>
      <c r="BBU623" s="1"/>
      <c r="BBV623" s="1"/>
      <c r="BBW623" s="1"/>
      <c r="BBX623" s="4"/>
      <c r="BBY623" s="1"/>
      <c r="BBZ623" s="1"/>
      <c r="BCA623" s="1"/>
      <c r="BCB623" s="1"/>
      <c r="BCC623" s="1"/>
      <c r="BCD623" s="4"/>
      <c r="BCE623" s="1"/>
      <c r="BCF623" s="1"/>
      <c r="BCG623" s="1"/>
      <c r="BCH623" s="1"/>
      <c r="BCI623" s="1"/>
      <c r="BCJ623" s="4"/>
      <c r="BCK623" s="1"/>
      <c r="BCL623" s="1"/>
      <c r="BCM623" s="1"/>
      <c r="BCN623" s="1"/>
      <c r="BCO623" s="1"/>
      <c r="BCP623" s="4"/>
      <c r="BCQ623" s="1"/>
      <c r="BCR623" s="1"/>
      <c r="BCS623" s="1"/>
      <c r="BCT623" s="1"/>
      <c r="BCU623" s="1"/>
      <c r="BCV623" s="4"/>
      <c r="BCW623" s="1"/>
      <c r="BCX623" s="1"/>
      <c r="BCY623" s="1"/>
      <c r="BCZ623" s="1"/>
      <c r="BDA623" s="1"/>
      <c r="BDB623" s="4"/>
      <c r="BDC623" s="1"/>
      <c r="BDD623" s="1"/>
      <c r="BDE623" s="1"/>
      <c r="BDF623" s="1"/>
      <c r="BDG623" s="1"/>
      <c r="BDH623" s="4"/>
      <c r="BDI623" s="1"/>
      <c r="BDJ623" s="1"/>
      <c r="BDK623" s="1"/>
      <c r="BDL623" s="1"/>
      <c r="BDM623" s="1"/>
      <c r="BDN623" s="4"/>
      <c r="BDO623" s="1"/>
      <c r="BDP623" s="1"/>
      <c r="BDQ623" s="1"/>
      <c r="BDR623" s="1"/>
      <c r="BDS623" s="1"/>
      <c r="BDT623" s="4"/>
      <c r="BDU623" s="1"/>
      <c r="BDV623" s="1"/>
      <c r="BDW623" s="1"/>
      <c r="BDX623" s="1"/>
      <c r="BDY623" s="1"/>
      <c r="BDZ623" s="4"/>
      <c r="BEA623" s="1"/>
      <c r="BEB623" s="1"/>
      <c r="BEC623" s="1"/>
      <c r="BED623" s="1"/>
      <c r="BEE623" s="1"/>
      <c r="BEF623" s="4"/>
      <c r="BEG623" s="1"/>
      <c r="BEH623" s="1"/>
      <c r="BEI623" s="1"/>
      <c r="BEJ623" s="1"/>
      <c r="BEK623" s="1"/>
      <c r="BEL623" s="4"/>
      <c r="BEM623" s="1"/>
      <c r="BEN623" s="1"/>
      <c r="BEO623" s="1"/>
      <c r="BEP623" s="1"/>
      <c r="BEQ623" s="1"/>
      <c r="BER623" s="4"/>
      <c r="BES623" s="1"/>
      <c r="BET623" s="1"/>
      <c r="BEU623" s="1"/>
      <c r="BEV623" s="1"/>
      <c r="BEW623" s="1"/>
      <c r="BEX623" s="4"/>
      <c r="BEY623" s="1"/>
      <c r="BEZ623" s="1"/>
      <c r="BFA623" s="1"/>
      <c r="BFB623" s="1"/>
      <c r="BFC623" s="1"/>
      <c r="BFD623" s="4"/>
      <c r="BFE623" s="1"/>
      <c r="BFF623" s="1"/>
      <c r="BFG623" s="1"/>
      <c r="BFH623" s="1"/>
      <c r="BFI623" s="1"/>
      <c r="BFJ623" s="4"/>
      <c r="BFK623" s="1"/>
      <c r="BFL623" s="1"/>
      <c r="BFM623" s="1"/>
      <c r="BFN623" s="1"/>
      <c r="BFO623" s="1"/>
      <c r="BFP623" s="4"/>
      <c r="BFQ623" s="1"/>
      <c r="BFR623" s="1"/>
      <c r="BFS623" s="1"/>
      <c r="BFT623" s="1"/>
      <c r="BFU623" s="1"/>
      <c r="BFV623" s="4"/>
      <c r="BFW623" s="1"/>
      <c r="BFX623" s="1"/>
      <c r="BFY623" s="1"/>
      <c r="BFZ623" s="1"/>
      <c r="BGA623" s="1"/>
      <c r="BGB623" s="4"/>
      <c r="BGC623" s="1"/>
      <c r="BGD623" s="1"/>
      <c r="BGE623" s="1"/>
      <c r="BGF623" s="1"/>
      <c r="BGG623" s="1"/>
      <c r="BGH623" s="4"/>
      <c r="BGI623" s="1"/>
      <c r="BGJ623" s="1"/>
      <c r="BGK623" s="1"/>
      <c r="BGL623" s="1"/>
      <c r="BGM623" s="1"/>
      <c r="BGN623" s="4"/>
      <c r="BGO623" s="1"/>
      <c r="BGP623" s="1"/>
      <c r="BGQ623" s="1"/>
      <c r="BGR623" s="1"/>
      <c r="BGS623" s="1"/>
      <c r="BGT623" s="4"/>
      <c r="BGU623" s="1"/>
      <c r="BGV623" s="1"/>
      <c r="BGW623" s="1"/>
      <c r="BGX623" s="1"/>
      <c r="BGY623" s="1"/>
      <c r="BGZ623" s="4"/>
      <c r="BHA623" s="1"/>
      <c r="BHB623" s="1"/>
      <c r="BHC623" s="1"/>
      <c r="BHD623" s="1"/>
      <c r="BHE623" s="1"/>
      <c r="BHF623" s="4"/>
      <c r="BHG623" s="1"/>
      <c r="BHH623" s="1"/>
      <c r="BHI623" s="1"/>
      <c r="BHJ623" s="1"/>
      <c r="BHK623" s="1"/>
      <c r="BHL623" s="4"/>
      <c r="BHM623" s="1"/>
      <c r="BHN623" s="1"/>
      <c r="BHO623" s="1"/>
      <c r="BHP623" s="1"/>
      <c r="BHQ623" s="1"/>
      <c r="BHR623" s="4"/>
      <c r="BHS623" s="1"/>
      <c r="BHT623" s="1"/>
      <c r="BHU623" s="1"/>
      <c r="BHV623" s="1"/>
      <c r="BHW623" s="1"/>
      <c r="BHX623" s="4"/>
      <c r="BHY623" s="1"/>
      <c r="BHZ623" s="1"/>
      <c r="BIA623" s="1"/>
      <c r="BIB623" s="1"/>
      <c r="BIC623" s="1"/>
      <c r="BID623" s="4"/>
      <c r="BIE623" s="1"/>
      <c r="BIF623" s="1"/>
      <c r="BIG623" s="1"/>
      <c r="BIH623" s="1"/>
      <c r="BII623" s="1"/>
      <c r="BIJ623" s="4"/>
      <c r="BIK623" s="1"/>
      <c r="BIL623" s="1"/>
      <c r="BIM623" s="1"/>
      <c r="BIN623" s="1"/>
      <c r="BIO623" s="1"/>
      <c r="BIP623" s="4"/>
      <c r="BIQ623" s="1"/>
      <c r="BIR623" s="1"/>
      <c r="BIS623" s="1"/>
      <c r="BIT623" s="1"/>
      <c r="BIU623" s="1"/>
      <c r="BIV623" s="4"/>
      <c r="BIW623" s="1"/>
      <c r="BIX623" s="1"/>
      <c r="BIY623" s="1"/>
      <c r="BIZ623" s="1"/>
      <c r="BJA623" s="1"/>
      <c r="BJB623" s="4"/>
      <c r="BJC623" s="1"/>
      <c r="BJD623" s="1"/>
      <c r="BJE623" s="1"/>
      <c r="BJF623" s="1"/>
      <c r="BJG623" s="1"/>
      <c r="BJH623" s="4"/>
      <c r="BJI623" s="1"/>
      <c r="BJJ623" s="1"/>
      <c r="BJK623" s="1"/>
      <c r="BJL623" s="1"/>
      <c r="BJM623" s="1"/>
      <c r="BJN623" s="4"/>
      <c r="BJO623" s="1"/>
      <c r="BJP623" s="1"/>
      <c r="BJQ623" s="1"/>
      <c r="BJR623" s="1"/>
      <c r="BJS623" s="1"/>
      <c r="BJT623" s="4"/>
      <c r="BJU623" s="1"/>
      <c r="BJV623" s="1"/>
      <c r="BJW623" s="1"/>
      <c r="BJX623" s="1"/>
      <c r="BJY623" s="1"/>
      <c r="BJZ623" s="4"/>
      <c r="BKA623" s="1"/>
      <c r="BKB623" s="1"/>
      <c r="BKC623" s="1"/>
      <c r="BKD623" s="1"/>
      <c r="BKE623" s="1"/>
      <c r="BKF623" s="4"/>
      <c r="BKG623" s="1"/>
      <c r="BKH623" s="1"/>
      <c r="BKI623" s="1"/>
      <c r="BKJ623" s="1"/>
      <c r="BKK623" s="1"/>
      <c r="BKL623" s="4"/>
      <c r="BKM623" s="1"/>
      <c r="BKN623" s="1"/>
      <c r="BKO623" s="1"/>
      <c r="BKP623" s="1"/>
      <c r="BKQ623" s="1"/>
      <c r="BKR623" s="4"/>
      <c r="BKS623" s="1"/>
      <c r="BKT623" s="1"/>
      <c r="BKU623" s="1"/>
      <c r="BKV623" s="1"/>
      <c r="BKW623" s="1"/>
      <c r="BKX623" s="4"/>
      <c r="BKY623" s="1"/>
      <c r="BKZ623" s="1"/>
      <c r="BLA623" s="1"/>
      <c r="BLB623" s="1"/>
      <c r="BLC623" s="1"/>
      <c r="BLD623" s="4"/>
      <c r="BLE623" s="1"/>
      <c r="BLF623" s="1"/>
      <c r="BLG623" s="1"/>
      <c r="BLH623" s="1"/>
      <c r="BLI623" s="1"/>
      <c r="BLJ623" s="4"/>
      <c r="BLK623" s="1"/>
      <c r="BLL623" s="1"/>
      <c r="BLM623" s="1"/>
      <c r="BLN623" s="1"/>
      <c r="BLO623" s="1"/>
      <c r="BLP623" s="4"/>
      <c r="BLQ623" s="1"/>
      <c r="BLR623" s="1"/>
      <c r="BLS623" s="1"/>
      <c r="BLT623" s="1"/>
      <c r="BLU623" s="1"/>
      <c r="BLV623" s="4"/>
      <c r="BLW623" s="1"/>
      <c r="BLX623" s="1"/>
      <c r="BLY623" s="1"/>
      <c r="BLZ623" s="1"/>
      <c r="BMA623" s="1"/>
      <c r="BMB623" s="4"/>
      <c r="BMC623" s="1"/>
      <c r="BMD623" s="1"/>
      <c r="BME623" s="1"/>
      <c r="BMF623" s="1"/>
      <c r="BMG623" s="1"/>
      <c r="BMH623" s="4"/>
      <c r="BMI623" s="1"/>
      <c r="BMJ623" s="1"/>
      <c r="BMK623" s="1"/>
      <c r="BML623" s="1"/>
      <c r="BMM623" s="1"/>
      <c r="BMN623" s="4"/>
      <c r="BMO623" s="1"/>
      <c r="BMP623" s="1"/>
      <c r="BMQ623" s="1"/>
      <c r="BMR623" s="1"/>
      <c r="BMS623" s="1"/>
      <c r="BMT623" s="4"/>
      <c r="BMU623" s="1"/>
      <c r="BMV623" s="1"/>
      <c r="BMW623" s="1"/>
      <c r="BMX623" s="1"/>
      <c r="BMY623" s="1"/>
      <c r="BMZ623" s="4"/>
      <c r="BNA623" s="1"/>
      <c r="BNB623" s="1"/>
      <c r="BNC623" s="1"/>
      <c r="BND623" s="1"/>
      <c r="BNE623" s="1"/>
      <c r="BNF623" s="4"/>
      <c r="BNG623" s="1"/>
      <c r="BNH623" s="1"/>
      <c r="BNI623" s="1"/>
      <c r="BNJ623" s="1"/>
      <c r="BNK623" s="1"/>
      <c r="BNL623" s="4"/>
      <c r="BNM623" s="1"/>
      <c r="BNN623" s="1"/>
      <c r="BNO623" s="1"/>
      <c r="BNP623" s="1"/>
      <c r="BNQ623" s="1"/>
      <c r="BNR623" s="4"/>
      <c r="BNS623" s="1"/>
      <c r="BNT623" s="1"/>
      <c r="BNU623" s="1"/>
      <c r="BNV623" s="1"/>
      <c r="BNW623" s="1"/>
      <c r="BNX623" s="4"/>
      <c r="BNY623" s="1"/>
      <c r="BNZ623" s="1"/>
      <c r="BOA623" s="1"/>
      <c r="BOB623" s="1"/>
      <c r="BOC623" s="1"/>
      <c r="BOD623" s="4"/>
      <c r="BOE623" s="1"/>
      <c r="BOF623" s="1"/>
      <c r="BOG623" s="1"/>
      <c r="BOH623" s="1"/>
      <c r="BOI623" s="1"/>
      <c r="BOJ623" s="4"/>
      <c r="BOK623" s="1"/>
      <c r="BOL623" s="1"/>
      <c r="BOM623" s="1"/>
      <c r="BON623" s="1"/>
      <c r="BOO623" s="1"/>
      <c r="BOP623" s="4"/>
      <c r="BOQ623" s="1"/>
      <c r="BOR623" s="1"/>
      <c r="BOS623" s="1"/>
      <c r="BOT623" s="1"/>
      <c r="BOU623" s="1"/>
      <c r="BOV623" s="4"/>
      <c r="BOW623" s="1"/>
      <c r="BOX623" s="1"/>
      <c r="BOY623" s="1"/>
      <c r="BOZ623" s="1"/>
      <c r="BPA623" s="1"/>
      <c r="BPB623" s="4"/>
      <c r="BPC623" s="1"/>
      <c r="BPD623" s="1"/>
      <c r="BPE623" s="1"/>
      <c r="BPF623" s="1"/>
      <c r="BPG623" s="1"/>
      <c r="BPH623" s="4"/>
      <c r="BPI623" s="1"/>
      <c r="BPJ623" s="1"/>
      <c r="BPK623" s="1"/>
      <c r="BPL623" s="1"/>
      <c r="BPM623" s="1"/>
      <c r="BPN623" s="4"/>
      <c r="BPO623" s="1"/>
      <c r="BPP623" s="1"/>
      <c r="BPQ623" s="1"/>
      <c r="BPR623" s="1"/>
      <c r="BPS623" s="1"/>
      <c r="BPT623" s="4"/>
      <c r="BPU623" s="1"/>
      <c r="BPV623" s="1"/>
      <c r="BPW623" s="1"/>
      <c r="BPX623" s="1"/>
      <c r="BPY623" s="1"/>
      <c r="BPZ623" s="4"/>
      <c r="BQA623" s="1"/>
      <c r="BQB623" s="1"/>
      <c r="BQC623" s="1"/>
      <c r="BQD623" s="1"/>
      <c r="BQE623" s="1"/>
      <c r="BQF623" s="4"/>
      <c r="BQG623" s="1"/>
      <c r="BQH623" s="1"/>
      <c r="BQI623" s="1"/>
      <c r="BQJ623" s="1"/>
      <c r="BQK623" s="1"/>
      <c r="BQL623" s="4"/>
      <c r="BQM623" s="1"/>
      <c r="BQN623" s="1"/>
      <c r="BQO623" s="1"/>
      <c r="BQP623" s="1"/>
      <c r="BQQ623" s="1"/>
      <c r="BQR623" s="4"/>
      <c r="BQS623" s="1"/>
      <c r="BQT623" s="1"/>
      <c r="BQU623" s="1"/>
      <c r="BQV623" s="1"/>
      <c r="BQW623" s="1"/>
      <c r="BQX623" s="4"/>
      <c r="BQY623" s="1"/>
      <c r="BQZ623" s="1"/>
      <c r="BRA623" s="1"/>
      <c r="BRB623" s="1"/>
      <c r="BRC623" s="1"/>
      <c r="BRD623" s="4"/>
      <c r="BRE623" s="1"/>
      <c r="BRF623" s="1"/>
      <c r="BRG623" s="1"/>
      <c r="BRH623" s="1"/>
      <c r="BRI623" s="1"/>
      <c r="BRJ623" s="4"/>
      <c r="BRK623" s="1"/>
      <c r="BRL623" s="1"/>
      <c r="BRM623" s="1"/>
      <c r="BRN623" s="1"/>
      <c r="BRO623" s="1"/>
      <c r="BRP623" s="4"/>
      <c r="BRQ623" s="1"/>
      <c r="BRR623" s="1"/>
      <c r="BRS623" s="1"/>
      <c r="BRT623" s="1"/>
      <c r="BRU623" s="1"/>
      <c r="BRV623" s="4"/>
      <c r="BRW623" s="1"/>
      <c r="BRX623" s="1"/>
      <c r="BRY623" s="1"/>
      <c r="BRZ623" s="1"/>
      <c r="BSA623" s="1"/>
      <c r="BSB623" s="4"/>
      <c r="BSC623" s="1"/>
      <c r="BSD623" s="1"/>
      <c r="BSE623" s="1"/>
      <c r="BSF623" s="1"/>
      <c r="BSG623" s="1"/>
      <c r="BSH623" s="4"/>
      <c r="BSI623" s="1"/>
      <c r="BSJ623" s="1"/>
      <c r="BSK623" s="1"/>
      <c r="BSL623" s="1"/>
      <c r="BSM623" s="1"/>
      <c r="BSN623" s="4"/>
      <c r="BSO623" s="1"/>
      <c r="BSP623" s="1"/>
      <c r="BSQ623" s="1"/>
      <c r="BSR623" s="1"/>
      <c r="BSS623" s="1"/>
      <c r="BST623" s="4"/>
      <c r="BSU623" s="1"/>
      <c r="BSV623" s="1"/>
      <c r="BSW623" s="1"/>
      <c r="BSX623" s="1"/>
      <c r="BSY623" s="1"/>
      <c r="BSZ623" s="4"/>
      <c r="BTA623" s="1"/>
      <c r="BTB623" s="1"/>
      <c r="BTC623" s="1"/>
      <c r="BTD623" s="1"/>
      <c r="BTE623" s="1"/>
      <c r="BTF623" s="4"/>
      <c r="BTG623" s="1"/>
      <c r="BTH623" s="1"/>
      <c r="BTI623" s="1"/>
      <c r="BTJ623" s="1"/>
      <c r="BTK623" s="1"/>
      <c r="BTL623" s="4"/>
      <c r="BTM623" s="1"/>
      <c r="BTN623" s="1"/>
      <c r="BTO623" s="1"/>
      <c r="BTP623" s="1"/>
      <c r="BTQ623" s="1"/>
      <c r="BTR623" s="4"/>
      <c r="BTS623" s="1"/>
      <c r="BTT623" s="1"/>
      <c r="BTU623" s="1"/>
      <c r="BTV623" s="1"/>
      <c r="BTW623" s="1"/>
      <c r="BTX623" s="4"/>
      <c r="BTY623" s="1"/>
      <c r="BTZ623" s="1"/>
      <c r="BUA623" s="1"/>
      <c r="BUB623" s="1"/>
      <c r="BUC623" s="1"/>
      <c r="BUD623" s="4"/>
      <c r="BUE623" s="1"/>
      <c r="BUF623" s="1"/>
      <c r="BUG623" s="1"/>
      <c r="BUH623" s="1"/>
      <c r="BUI623" s="1"/>
      <c r="BUJ623" s="4"/>
      <c r="BUK623" s="1"/>
      <c r="BUL623" s="1"/>
      <c r="BUM623" s="1"/>
      <c r="BUN623" s="1"/>
      <c r="BUO623" s="1"/>
      <c r="BUP623" s="4"/>
      <c r="BUQ623" s="1"/>
      <c r="BUR623" s="1"/>
      <c r="BUS623" s="1"/>
      <c r="BUT623" s="1"/>
      <c r="BUU623" s="1"/>
      <c r="BUV623" s="4"/>
      <c r="BUW623" s="1"/>
      <c r="BUX623" s="1"/>
      <c r="BUY623" s="1"/>
      <c r="BUZ623" s="1"/>
      <c r="BVA623" s="1"/>
      <c r="BVB623" s="4"/>
      <c r="BVC623" s="1"/>
      <c r="BVD623" s="1"/>
      <c r="BVE623" s="1"/>
      <c r="BVF623" s="1"/>
      <c r="BVG623" s="1"/>
      <c r="BVH623" s="4"/>
      <c r="BVI623" s="1"/>
      <c r="BVJ623" s="1"/>
      <c r="BVK623" s="1"/>
      <c r="BVL623" s="1"/>
      <c r="BVM623" s="1"/>
      <c r="BVN623" s="4"/>
      <c r="BVO623" s="1"/>
      <c r="BVP623" s="1"/>
      <c r="BVQ623" s="1"/>
      <c r="BVR623" s="1"/>
      <c r="BVS623" s="1"/>
      <c r="BVT623" s="4"/>
      <c r="BVU623" s="1"/>
      <c r="BVV623" s="1"/>
      <c r="BVW623" s="1"/>
      <c r="BVX623" s="1"/>
      <c r="BVY623" s="1"/>
      <c r="BVZ623" s="4"/>
      <c r="BWA623" s="1"/>
      <c r="BWB623" s="1"/>
      <c r="BWC623" s="1"/>
      <c r="BWD623" s="1"/>
      <c r="BWE623" s="1"/>
      <c r="BWF623" s="4"/>
      <c r="BWG623" s="1"/>
      <c r="BWH623" s="1"/>
      <c r="BWI623" s="1"/>
      <c r="BWJ623" s="1"/>
      <c r="BWK623" s="1"/>
      <c r="BWL623" s="4"/>
      <c r="BWM623" s="1"/>
      <c r="BWN623" s="1"/>
      <c r="BWO623" s="1"/>
      <c r="BWP623" s="1"/>
      <c r="BWQ623" s="1"/>
      <c r="BWR623" s="4"/>
      <c r="BWS623" s="1"/>
      <c r="BWT623" s="1"/>
      <c r="BWU623" s="1"/>
      <c r="BWV623" s="1"/>
      <c r="BWW623" s="1"/>
      <c r="BWX623" s="4"/>
      <c r="BWY623" s="1"/>
      <c r="BWZ623" s="1"/>
      <c r="BXA623" s="1"/>
      <c r="BXB623" s="1"/>
      <c r="BXC623" s="1"/>
      <c r="BXD623" s="4"/>
      <c r="BXE623" s="1"/>
      <c r="BXF623" s="1"/>
      <c r="BXG623" s="1"/>
      <c r="BXH623" s="1"/>
      <c r="BXI623" s="1"/>
      <c r="BXJ623" s="4"/>
      <c r="BXK623" s="1"/>
      <c r="BXL623" s="1"/>
      <c r="BXM623" s="1"/>
      <c r="BXN623" s="1"/>
      <c r="BXO623" s="1"/>
      <c r="BXP623" s="4"/>
      <c r="BXQ623" s="1"/>
      <c r="BXR623" s="1"/>
      <c r="BXS623" s="1"/>
      <c r="BXT623" s="1"/>
      <c r="BXU623" s="1"/>
      <c r="BXV623" s="4"/>
      <c r="BXW623" s="1"/>
      <c r="BXX623" s="1"/>
      <c r="BXY623" s="1"/>
      <c r="BXZ623" s="1"/>
      <c r="BYA623" s="1"/>
      <c r="BYB623" s="4"/>
      <c r="BYC623" s="1"/>
      <c r="BYD623" s="1"/>
      <c r="BYE623" s="1"/>
      <c r="BYF623" s="1"/>
      <c r="BYG623" s="1"/>
      <c r="BYH623" s="4"/>
      <c r="BYI623" s="1"/>
      <c r="BYJ623" s="1"/>
      <c r="BYK623" s="1"/>
      <c r="BYL623" s="1"/>
      <c r="BYM623" s="1"/>
      <c r="BYN623" s="4"/>
      <c r="BYO623" s="1"/>
      <c r="BYP623" s="1"/>
      <c r="BYQ623" s="1"/>
      <c r="BYR623" s="1"/>
      <c r="BYS623" s="1"/>
      <c r="BYT623" s="4"/>
      <c r="BYU623" s="1"/>
      <c r="BYV623" s="1"/>
      <c r="BYW623" s="1"/>
      <c r="BYX623" s="1"/>
      <c r="BYY623" s="1"/>
      <c r="BYZ623" s="4"/>
      <c r="BZA623" s="1"/>
      <c r="BZB623" s="1"/>
      <c r="BZC623" s="1"/>
      <c r="BZD623" s="1"/>
      <c r="BZE623" s="1"/>
      <c r="BZF623" s="4"/>
      <c r="BZG623" s="1"/>
      <c r="BZH623" s="1"/>
      <c r="BZI623" s="1"/>
      <c r="BZJ623" s="1"/>
      <c r="BZK623" s="1"/>
      <c r="BZL623" s="4"/>
      <c r="BZM623" s="1"/>
      <c r="BZN623" s="1"/>
      <c r="BZO623" s="1"/>
      <c r="BZP623" s="1"/>
      <c r="BZQ623" s="1"/>
      <c r="BZR623" s="4"/>
      <c r="BZS623" s="1"/>
      <c r="BZT623" s="1"/>
      <c r="BZU623" s="1"/>
      <c r="BZV623" s="1"/>
      <c r="BZW623" s="1"/>
      <c r="BZX623" s="4"/>
      <c r="BZY623" s="1"/>
      <c r="BZZ623" s="1"/>
      <c r="CAA623" s="1"/>
      <c r="CAB623" s="1"/>
      <c r="CAC623" s="1"/>
      <c r="CAD623" s="4"/>
      <c r="CAE623" s="1"/>
      <c r="CAF623" s="1"/>
      <c r="CAG623" s="1"/>
      <c r="CAH623" s="1"/>
      <c r="CAI623" s="1"/>
      <c r="CAJ623" s="4"/>
      <c r="CAK623" s="1"/>
      <c r="CAL623" s="1"/>
      <c r="CAM623" s="1"/>
      <c r="CAN623" s="1"/>
      <c r="CAO623" s="1"/>
      <c r="CAP623" s="4"/>
      <c r="CAQ623" s="1"/>
      <c r="CAR623" s="1"/>
      <c r="CAS623" s="1"/>
      <c r="CAT623" s="1"/>
      <c r="CAU623" s="1"/>
      <c r="CAV623" s="4"/>
      <c r="CAW623" s="1"/>
      <c r="CAX623" s="1"/>
      <c r="CAY623" s="1"/>
      <c r="CAZ623" s="1"/>
      <c r="CBA623" s="1"/>
      <c r="CBB623" s="4"/>
      <c r="CBC623" s="1"/>
      <c r="CBD623" s="1"/>
      <c r="CBE623" s="1"/>
      <c r="CBF623" s="1"/>
      <c r="CBG623" s="1"/>
      <c r="CBH623" s="4"/>
      <c r="CBI623" s="1"/>
      <c r="CBJ623" s="1"/>
      <c r="CBK623" s="1"/>
      <c r="CBL623" s="1"/>
      <c r="CBM623" s="1"/>
      <c r="CBN623" s="4"/>
      <c r="CBO623" s="1"/>
      <c r="CBP623" s="1"/>
      <c r="CBQ623" s="1"/>
      <c r="CBR623" s="1"/>
      <c r="CBS623" s="1"/>
      <c r="CBT623" s="4"/>
      <c r="CBU623" s="1"/>
      <c r="CBV623" s="1"/>
      <c r="CBW623" s="1"/>
      <c r="CBX623" s="1"/>
      <c r="CBY623" s="1"/>
      <c r="CBZ623" s="4"/>
      <c r="CCA623" s="1"/>
      <c r="CCB623" s="1"/>
      <c r="CCC623" s="1"/>
      <c r="CCD623" s="1"/>
      <c r="CCE623" s="1"/>
      <c r="CCF623" s="4"/>
      <c r="CCG623" s="1"/>
      <c r="CCH623" s="1"/>
      <c r="CCI623" s="1"/>
      <c r="CCJ623" s="1"/>
      <c r="CCK623" s="1"/>
      <c r="CCL623" s="4"/>
      <c r="CCM623" s="1"/>
      <c r="CCN623" s="1"/>
      <c r="CCO623" s="1"/>
      <c r="CCP623" s="1"/>
      <c r="CCQ623" s="1"/>
      <c r="CCR623" s="4"/>
      <c r="CCS623" s="1"/>
      <c r="CCT623" s="1"/>
      <c r="CCU623" s="1"/>
      <c r="CCV623" s="1"/>
      <c r="CCW623" s="1"/>
      <c r="CCX623" s="4"/>
      <c r="CCY623" s="1"/>
      <c r="CCZ623" s="1"/>
      <c r="CDA623" s="1"/>
      <c r="CDB623" s="1"/>
      <c r="CDC623" s="1"/>
      <c r="CDD623" s="4"/>
      <c r="CDE623" s="1"/>
      <c r="CDF623" s="1"/>
      <c r="CDG623" s="1"/>
      <c r="CDH623" s="1"/>
      <c r="CDI623" s="1"/>
      <c r="CDJ623" s="4"/>
      <c r="CDK623" s="1"/>
      <c r="CDL623" s="1"/>
      <c r="CDM623" s="1"/>
      <c r="CDN623" s="1"/>
      <c r="CDO623" s="1"/>
      <c r="CDP623" s="4"/>
      <c r="CDQ623" s="1"/>
      <c r="CDR623" s="1"/>
      <c r="CDS623" s="1"/>
      <c r="CDT623" s="1"/>
      <c r="CDU623" s="1"/>
      <c r="CDV623" s="4"/>
      <c r="CDW623" s="1"/>
      <c r="CDX623" s="1"/>
      <c r="CDY623" s="1"/>
      <c r="CDZ623" s="1"/>
      <c r="CEA623" s="1"/>
      <c r="CEB623" s="4"/>
      <c r="CEC623" s="1"/>
      <c r="CED623" s="1"/>
      <c r="CEE623" s="1"/>
      <c r="CEF623" s="1"/>
      <c r="CEG623" s="1"/>
      <c r="CEH623" s="4"/>
      <c r="CEI623" s="1"/>
      <c r="CEJ623" s="1"/>
      <c r="CEK623" s="1"/>
      <c r="CEL623" s="1"/>
      <c r="CEM623" s="1"/>
      <c r="CEN623" s="4"/>
      <c r="CEO623" s="1"/>
      <c r="CEP623" s="1"/>
      <c r="CEQ623" s="1"/>
      <c r="CER623" s="1"/>
      <c r="CES623" s="1"/>
      <c r="CET623" s="4"/>
      <c r="CEU623" s="1"/>
      <c r="CEV623" s="1"/>
      <c r="CEW623" s="1"/>
      <c r="CEX623" s="1"/>
      <c r="CEY623" s="1"/>
      <c r="CEZ623" s="4"/>
      <c r="CFA623" s="1"/>
      <c r="CFB623" s="1"/>
      <c r="CFC623" s="1"/>
      <c r="CFD623" s="1"/>
      <c r="CFE623" s="1"/>
      <c r="CFF623" s="4"/>
      <c r="CFG623" s="1"/>
      <c r="CFH623" s="1"/>
      <c r="CFI623" s="1"/>
      <c r="CFJ623" s="1"/>
      <c r="CFK623" s="1"/>
      <c r="CFL623" s="4"/>
      <c r="CFM623" s="1"/>
      <c r="CFN623" s="1"/>
      <c r="CFO623" s="1"/>
      <c r="CFP623" s="1"/>
      <c r="CFQ623" s="1"/>
      <c r="CFR623" s="4"/>
      <c r="CFS623" s="1"/>
      <c r="CFT623" s="1"/>
      <c r="CFU623" s="1"/>
      <c r="CFV623" s="1"/>
      <c r="CFW623" s="1"/>
      <c r="CFX623" s="4"/>
      <c r="CFY623" s="1"/>
      <c r="CFZ623" s="1"/>
      <c r="CGA623" s="1"/>
      <c r="CGB623" s="1"/>
      <c r="CGC623" s="1"/>
      <c r="CGD623" s="4"/>
      <c r="CGE623" s="1"/>
      <c r="CGF623" s="1"/>
      <c r="CGG623" s="1"/>
      <c r="CGH623" s="1"/>
      <c r="CGI623" s="1"/>
      <c r="CGJ623" s="4"/>
      <c r="CGK623" s="1"/>
      <c r="CGL623" s="1"/>
      <c r="CGM623" s="1"/>
      <c r="CGN623" s="1"/>
      <c r="CGO623" s="1"/>
      <c r="CGP623" s="4"/>
      <c r="CGQ623" s="1"/>
      <c r="CGR623" s="1"/>
      <c r="CGS623" s="1"/>
      <c r="CGT623" s="1"/>
      <c r="CGU623" s="1"/>
      <c r="CGV623" s="4"/>
      <c r="CGW623" s="1"/>
      <c r="CGX623" s="1"/>
      <c r="CGY623" s="1"/>
      <c r="CGZ623" s="1"/>
      <c r="CHA623" s="1"/>
      <c r="CHB623" s="4"/>
      <c r="CHC623" s="1"/>
      <c r="CHD623" s="1"/>
      <c r="CHE623" s="1"/>
      <c r="CHF623" s="1"/>
      <c r="CHG623" s="1"/>
      <c r="CHH623" s="4"/>
      <c r="CHI623" s="1"/>
      <c r="CHJ623" s="1"/>
      <c r="CHK623" s="1"/>
      <c r="CHL623" s="1"/>
      <c r="CHM623" s="1"/>
      <c r="CHN623" s="4"/>
      <c r="CHO623" s="1"/>
      <c r="CHP623" s="1"/>
      <c r="CHQ623" s="1"/>
      <c r="CHR623" s="1"/>
      <c r="CHS623" s="1"/>
      <c r="CHT623" s="4"/>
      <c r="CHU623" s="1"/>
      <c r="CHV623" s="1"/>
      <c r="CHW623" s="1"/>
      <c r="CHX623" s="1"/>
      <c r="CHY623" s="1"/>
      <c r="CHZ623" s="4"/>
      <c r="CIA623" s="1"/>
      <c r="CIB623" s="1"/>
      <c r="CIC623" s="1"/>
      <c r="CID623" s="1"/>
      <c r="CIE623" s="1"/>
      <c r="CIF623" s="4"/>
      <c r="CIG623" s="1"/>
      <c r="CIH623" s="1"/>
      <c r="CII623" s="1"/>
      <c r="CIJ623" s="1"/>
      <c r="CIK623" s="1"/>
      <c r="CIL623" s="4"/>
      <c r="CIM623" s="1"/>
      <c r="CIN623" s="1"/>
      <c r="CIO623" s="1"/>
      <c r="CIP623" s="1"/>
      <c r="CIQ623" s="1"/>
      <c r="CIR623" s="4"/>
      <c r="CIS623" s="1"/>
      <c r="CIT623" s="1"/>
      <c r="CIU623" s="1"/>
      <c r="CIV623" s="1"/>
      <c r="CIW623" s="1"/>
      <c r="CIX623" s="4"/>
      <c r="CIY623" s="1"/>
      <c r="CIZ623" s="1"/>
      <c r="CJA623" s="1"/>
      <c r="CJB623" s="1"/>
      <c r="CJC623" s="1"/>
      <c r="CJD623" s="4"/>
      <c r="CJE623" s="1"/>
      <c r="CJF623" s="1"/>
      <c r="CJG623" s="1"/>
      <c r="CJH623" s="1"/>
      <c r="CJI623" s="1"/>
      <c r="CJJ623" s="4"/>
      <c r="CJK623" s="1"/>
      <c r="CJL623" s="1"/>
      <c r="CJM623" s="1"/>
      <c r="CJN623" s="1"/>
      <c r="CJO623" s="1"/>
      <c r="CJP623" s="4"/>
      <c r="CJQ623" s="1"/>
      <c r="CJR623" s="1"/>
      <c r="CJS623" s="1"/>
      <c r="CJT623" s="1"/>
      <c r="CJU623" s="1"/>
      <c r="CJV623" s="4"/>
      <c r="CJW623" s="1"/>
      <c r="CJX623" s="1"/>
      <c r="CJY623" s="1"/>
      <c r="CJZ623" s="1"/>
      <c r="CKA623" s="1"/>
      <c r="CKB623" s="4"/>
      <c r="CKC623" s="1"/>
      <c r="CKD623" s="1"/>
      <c r="CKE623" s="1"/>
      <c r="CKF623" s="1"/>
      <c r="CKG623" s="1"/>
      <c r="CKH623" s="4"/>
      <c r="CKI623" s="1"/>
      <c r="CKJ623" s="1"/>
      <c r="CKK623" s="1"/>
      <c r="CKL623" s="1"/>
      <c r="CKM623" s="1"/>
      <c r="CKN623" s="4"/>
      <c r="CKO623" s="1"/>
      <c r="CKP623" s="1"/>
      <c r="CKQ623" s="1"/>
      <c r="CKR623" s="1"/>
      <c r="CKS623" s="1"/>
      <c r="CKT623" s="4"/>
      <c r="CKU623" s="1"/>
      <c r="CKV623" s="1"/>
      <c r="CKW623" s="1"/>
      <c r="CKX623" s="1"/>
      <c r="CKY623" s="1"/>
      <c r="CKZ623" s="4"/>
      <c r="CLA623" s="1"/>
      <c r="CLB623" s="1"/>
      <c r="CLC623" s="1"/>
      <c r="CLD623" s="1"/>
      <c r="CLE623" s="1"/>
      <c r="CLF623" s="4"/>
      <c r="CLG623" s="1"/>
      <c r="CLH623" s="1"/>
      <c r="CLI623" s="1"/>
      <c r="CLJ623" s="1"/>
      <c r="CLK623" s="1"/>
      <c r="CLL623" s="4"/>
      <c r="CLM623" s="1"/>
      <c r="CLN623" s="1"/>
      <c r="CLO623" s="1"/>
      <c r="CLP623" s="1"/>
      <c r="CLQ623" s="1"/>
      <c r="CLR623" s="4"/>
      <c r="CLS623" s="1"/>
      <c r="CLT623" s="1"/>
      <c r="CLU623" s="1"/>
      <c r="CLV623" s="1"/>
      <c r="CLW623" s="1"/>
      <c r="CLX623" s="4"/>
      <c r="CLY623" s="1"/>
      <c r="CLZ623" s="1"/>
      <c r="CMA623" s="1"/>
      <c r="CMB623" s="1"/>
      <c r="CMC623" s="1"/>
      <c r="CMD623" s="4"/>
      <c r="CME623" s="1"/>
      <c r="CMF623" s="1"/>
      <c r="CMG623" s="1"/>
      <c r="CMH623" s="1"/>
      <c r="CMI623" s="1"/>
      <c r="CMJ623" s="4"/>
      <c r="CMK623" s="1"/>
      <c r="CML623" s="1"/>
      <c r="CMM623" s="1"/>
      <c r="CMN623" s="1"/>
      <c r="CMO623" s="1"/>
      <c r="CMP623" s="4"/>
      <c r="CMQ623" s="1"/>
      <c r="CMR623" s="1"/>
      <c r="CMS623" s="1"/>
      <c r="CMT623" s="1"/>
      <c r="CMU623" s="1"/>
      <c r="CMV623" s="4"/>
      <c r="CMW623" s="1"/>
      <c r="CMX623" s="1"/>
      <c r="CMY623" s="1"/>
      <c r="CMZ623" s="1"/>
      <c r="CNA623" s="1"/>
      <c r="CNB623" s="4"/>
      <c r="CNC623" s="1"/>
      <c r="CND623" s="1"/>
      <c r="CNE623" s="1"/>
      <c r="CNF623" s="1"/>
      <c r="CNG623" s="1"/>
      <c r="CNH623" s="4"/>
      <c r="CNI623" s="1"/>
      <c r="CNJ623" s="1"/>
      <c r="CNK623" s="1"/>
      <c r="CNL623" s="1"/>
      <c r="CNM623" s="1"/>
      <c r="CNN623" s="4"/>
      <c r="CNO623" s="1"/>
      <c r="CNP623" s="1"/>
      <c r="CNQ623" s="1"/>
      <c r="CNR623" s="1"/>
      <c r="CNS623" s="1"/>
      <c r="CNT623" s="4"/>
      <c r="CNU623" s="1"/>
      <c r="CNV623" s="1"/>
      <c r="CNW623" s="1"/>
      <c r="CNX623" s="1"/>
      <c r="CNY623" s="1"/>
      <c r="CNZ623" s="4"/>
      <c r="COA623" s="1"/>
      <c r="COB623" s="1"/>
      <c r="COC623" s="1"/>
      <c r="COD623" s="1"/>
      <c r="COE623" s="1"/>
      <c r="COF623" s="4"/>
      <c r="COG623" s="1"/>
      <c r="COH623" s="1"/>
      <c r="COI623" s="1"/>
      <c r="COJ623" s="1"/>
      <c r="COK623" s="1"/>
      <c r="COL623" s="4"/>
      <c r="COM623" s="1"/>
      <c r="CON623" s="1"/>
      <c r="COO623" s="1"/>
      <c r="COP623" s="1"/>
      <c r="COQ623" s="1"/>
      <c r="COR623" s="4"/>
      <c r="COS623" s="1"/>
      <c r="COT623" s="1"/>
      <c r="COU623" s="1"/>
      <c r="COV623" s="1"/>
      <c r="COW623" s="1"/>
      <c r="COX623" s="4"/>
      <c r="COY623" s="1"/>
      <c r="COZ623" s="1"/>
      <c r="CPA623" s="1"/>
      <c r="CPB623" s="1"/>
      <c r="CPC623" s="1"/>
      <c r="CPD623" s="4"/>
      <c r="CPE623" s="1"/>
      <c r="CPF623" s="1"/>
      <c r="CPG623" s="1"/>
      <c r="CPH623" s="1"/>
      <c r="CPI623" s="1"/>
      <c r="CPJ623" s="4"/>
      <c r="CPK623" s="1"/>
      <c r="CPL623" s="1"/>
      <c r="CPM623" s="1"/>
      <c r="CPN623" s="1"/>
      <c r="CPO623" s="1"/>
      <c r="CPP623" s="4"/>
      <c r="CPQ623" s="1"/>
      <c r="CPR623" s="1"/>
      <c r="CPS623" s="1"/>
      <c r="CPT623" s="1"/>
      <c r="CPU623" s="1"/>
      <c r="CPV623" s="4"/>
      <c r="CPW623" s="1"/>
      <c r="CPX623" s="1"/>
      <c r="CPY623" s="1"/>
      <c r="CPZ623" s="1"/>
      <c r="CQA623" s="1"/>
      <c r="CQB623" s="4"/>
      <c r="CQC623" s="1"/>
      <c r="CQD623" s="1"/>
      <c r="CQE623" s="1"/>
      <c r="CQF623" s="1"/>
      <c r="CQG623" s="1"/>
      <c r="CQH623" s="4"/>
      <c r="CQI623" s="1"/>
      <c r="CQJ623" s="1"/>
      <c r="CQK623" s="1"/>
      <c r="CQL623" s="1"/>
      <c r="CQM623" s="1"/>
      <c r="CQN623" s="4"/>
      <c r="CQO623" s="1"/>
      <c r="CQP623" s="1"/>
      <c r="CQQ623" s="1"/>
      <c r="CQR623" s="1"/>
      <c r="CQS623" s="1"/>
      <c r="CQT623" s="4"/>
      <c r="CQU623" s="1"/>
      <c r="CQV623" s="1"/>
      <c r="CQW623" s="1"/>
      <c r="CQX623" s="1"/>
      <c r="CQY623" s="1"/>
      <c r="CQZ623" s="4"/>
      <c r="CRA623" s="1"/>
      <c r="CRB623" s="1"/>
      <c r="CRC623" s="1"/>
      <c r="CRD623" s="1"/>
      <c r="CRE623" s="1"/>
      <c r="CRF623" s="4"/>
      <c r="CRG623" s="1"/>
      <c r="CRH623" s="1"/>
      <c r="CRI623" s="1"/>
      <c r="CRJ623" s="1"/>
      <c r="CRK623" s="1"/>
      <c r="CRL623" s="4"/>
      <c r="CRM623" s="1"/>
      <c r="CRN623" s="1"/>
      <c r="CRO623" s="1"/>
      <c r="CRP623" s="1"/>
      <c r="CRQ623" s="1"/>
      <c r="CRR623" s="4"/>
      <c r="CRS623" s="1"/>
      <c r="CRT623" s="1"/>
      <c r="CRU623" s="1"/>
      <c r="CRV623" s="1"/>
      <c r="CRW623" s="1"/>
      <c r="CRX623" s="4"/>
      <c r="CRY623" s="1"/>
      <c r="CRZ623" s="1"/>
      <c r="CSA623" s="1"/>
      <c r="CSB623" s="1"/>
      <c r="CSC623" s="1"/>
      <c r="CSD623" s="4"/>
      <c r="CSE623" s="1"/>
      <c r="CSF623" s="1"/>
      <c r="CSG623" s="1"/>
      <c r="CSH623" s="1"/>
      <c r="CSI623" s="1"/>
      <c r="CSJ623" s="4"/>
      <c r="CSK623" s="1"/>
      <c r="CSL623" s="1"/>
      <c r="CSM623" s="1"/>
      <c r="CSN623" s="1"/>
      <c r="CSO623" s="1"/>
      <c r="CSP623" s="4"/>
      <c r="CSQ623" s="1"/>
      <c r="CSR623" s="1"/>
      <c r="CSS623" s="1"/>
      <c r="CST623" s="1"/>
      <c r="CSU623" s="1"/>
      <c r="CSV623" s="4"/>
      <c r="CSW623" s="1"/>
      <c r="CSX623" s="1"/>
      <c r="CSY623" s="1"/>
      <c r="CSZ623" s="1"/>
      <c r="CTA623" s="1"/>
      <c r="CTB623" s="4"/>
      <c r="CTC623" s="1"/>
      <c r="CTD623" s="1"/>
      <c r="CTE623" s="1"/>
      <c r="CTF623" s="1"/>
      <c r="CTG623" s="1"/>
      <c r="CTH623" s="4"/>
      <c r="CTI623" s="1"/>
      <c r="CTJ623" s="1"/>
      <c r="CTK623" s="1"/>
      <c r="CTL623" s="1"/>
      <c r="CTM623" s="1"/>
      <c r="CTN623" s="4"/>
      <c r="CTO623" s="1"/>
      <c r="CTP623" s="1"/>
      <c r="CTQ623" s="1"/>
      <c r="CTR623" s="1"/>
      <c r="CTS623" s="1"/>
      <c r="CTT623" s="4"/>
      <c r="CTU623" s="1"/>
      <c r="CTV623" s="1"/>
      <c r="CTW623" s="1"/>
      <c r="CTX623" s="1"/>
      <c r="CTY623" s="1"/>
      <c r="CTZ623" s="4"/>
      <c r="CUA623" s="1"/>
      <c r="CUB623" s="1"/>
      <c r="CUC623" s="1"/>
      <c r="CUD623" s="1"/>
      <c r="CUE623" s="1"/>
      <c r="CUF623" s="4"/>
      <c r="CUG623" s="1"/>
      <c r="CUH623" s="1"/>
      <c r="CUI623" s="1"/>
      <c r="CUJ623" s="1"/>
      <c r="CUK623" s="1"/>
      <c r="CUL623" s="4"/>
      <c r="CUM623" s="1"/>
      <c r="CUN623" s="1"/>
      <c r="CUO623" s="1"/>
      <c r="CUP623" s="1"/>
      <c r="CUQ623" s="1"/>
      <c r="CUR623" s="4"/>
      <c r="CUS623" s="1"/>
      <c r="CUT623" s="1"/>
      <c r="CUU623" s="1"/>
      <c r="CUV623" s="1"/>
      <c r="CUW623" s="1"/>
      <c r="CUX623" s="4"/>
      <c r="CUY623" s="1"/>
      <c r="CUZ623" s="1"/>
      <c r="CVA623" s="1"/>
      <c r="CVB623" s="1"/>
      <c r="CVC623" s="1"/>
      <c r="CVD623" s="4"/>
      <c r="CVE623" s="1"/>
      <c r="CVF623" s="1"/>
      <c r="CVG623" s="1"/>
      <c r="CVH623" s="1"/>
      <c r="CVI623" s="1"/>
      <c r="CVJ623" s="4"/>
      <c r="CVK623" s="1"/>
      <c r="CVL623" s="1"/>
      <c r="CVM623" s="1"/>
      <c r="CVN623" s="1"/>
      <c r="CVO623" s="1"/>
      <c r="CVP623" s="4"/>
      <c r="CVQ623" s="1"/>
      <c r="CVR623" s="1"/>
      <c r="CVS623" s="1"/>
      <c r="CVT623" s="1"/>
      <c r="CVU623" s="1"/>
      <c r="CVV623" s="4"/>
      <c r="CVW623" s="1"/>
      <c r="CVX623" s="1"/>
      <c r="CVY623" s="1"/>
      <c r="CVZ623" s="1"/>
      <c r="CWA623" s="1"/>
      <c r="CWB623" s="4"/>
      <c r="CWC623" s="1"/>
      <c r="CWD623" s="1"/>
      <c r="CWE623" s="1"/>
      <c r="CWF623" s="1"/>
      <c r="CWG623" s="1"/>
      <c r="CWH623" s="4"/>
      <c r="CWI623" s="1"/>
      <c r="CWJ623" s="1"/>
      <c r="CWK623" s="1"/>
      <c r="CWL623" s="1"/>
      <c r="CWM623" s="1"/>
      <c r="CWN623" s="4"/>
      <c r="CWO623" s="1"/>
      <c r="CWP623" s="1"/>
      <c r="CWQ623" s="1"/>
      <c r="CWR623" s="1"/>
      <c r="CWS623" s="1"/>
      <c r="CWT623" s="4"/>
      <c r="CWU623" s="1"/>
      <c r="CWV623" s="1"/>
      <c r="CWW623" s="1"/>
      <c r="CWX623" s="1"/>
      <c r="CWY623" s="1"/>
      <c r="CWZ623" s="4"/>
      <c r="CXA623" s="1"/>
      <c r="CXB623" s="1"/>
      <c r="CXC623" s="1"/>
      <c r="CXD623" s="1"/>
      <c r="CXE623" s="1"/>
      <c r="CXF623" s="4"/>
      <c r="CXG623" s="1"/>
      <c r="CXH623" s="1"/>
      <c r="CXI623" s="1"/>
      <c r="CXJ623" s="1"/>
      <c r="CXK623" s="1"/>
      <c r="CXL623" s="4"/>
      <c r="CXM623" s="1"/>
      <c r="CXN623" s="1"/>
      <c r="CXO623" s="1"/>
      <c r="CXP623" s="1"/>
      <c r="CXQ623" s="1"/>
      <c r="CXR623" s="4"/>
      <c r="CXS623" s="1"/>
      <c r="CXT623" s="1"/>
      <c r="CXU623" s="1"/>
      <c r="CXV623" s="1"/>
      <c r="CXW623" s="1"/>
      <c r="CXX623" s="4"/>
      <c r="CXY623" s="1"/>
      <c r="CXZ623" s="1"/>
      <c r="CYA623" s="1"/>
      <c r="CYB623" s="1"/>
      <c r="CYC623" s="1"/>
      <c r="CYD623" s="4"/>
      <c r="CYE623" s="1"/>
      <c r="CYF623" s="1"/>
      <c r="CYG623" s="1"/>
      <c r="CYH623" s="1"/>
      <c r="CYI623" s="1"/>
      <c r="CYJ623" s="4"/>
      <c r="CYK623" s="1"/>
      <c r="CYL623" s="1"/>
      <c r="CYM623" s="1"/>
      <c r="CYN623" s="1"/>
      <c r="CYO623" s="1"/>
      <c r="CYP623" s="4"/>
      <c r="CYQ623" s="1"/>
      <c r="CYR623" s="1"/>
      <c r="CYS623" s="1"/>
      <c r="CYT623" s="1"/>
      <c r="CYU623" s="1"/>
      <c r="CYV623" s="4"/>
      <c r="CYW623" s="1"/>
      <c r="CYX623" s="1"/>
      <c r="CYY623" s="1"/>
      <c r="CYZ623" s="1"/>
      <c r="CZA623" s="1"/>
      <c r="CZB623" s="4"/>
      <c r="CZC623" s="1"/>
      <c r="CZD623" s="1"/>
      <c r="CZE623" s="1"/>
      <c r="CZF623" s="1"/>
      <c r="CZG623" s="1"/>
      <c r="CZH623" s="4"/>
      <c r="CZI623" s="1"/>
      <c r="CZJ623" s="1"/>
      <c r="CZK623" s="1"/>
      <c r="CZL623" s="1"/>
      <c r="CZM623" s="1"/>
      <c r="CZN623" s="4"/>
      <c r="CZO623" s="1"/>
      <c r="CZP623" s="1"/>
      <c r="CZQ623" s="1"/>
      <c r="CZR623" s="1"/>
      <c r="CZS623" s="1"/>
      <c r="CZT623" s="4"/>
      <c r="CZU623" s="1"/>
      <c r="CZV623" s="1"/>
      <c r="CZW623" s="1"/>
      <c r="CZX623" s="1"/>
      <c r="CZY623" s="1"/>
      <c r="CZZ623" s="4"/>
      <c r="DAA623" s="1"/>
      <c r="DAB623" s="1"/>
      <c r="DAC623" s="1"/>
      <c r="DAD623" s="1"/>
      <c r="DAE623" s="1"/>
      <c r="DAF623" s="4"/>
      <c r="DAG623" s="1"/>
      <c r="DAH623" s="1"/>
      <c r="DAI623" s="1"/>
      <c r="DAJ623" s="1"/>
      <c r="DAK623" s="1"/>
      <c r="DAL623" s="4"/>
      <c r="DAM623" s="1"/>
      <c r="DAN623" s="1"/>
      <c r="DAO623" s="1"/>
      <c r="DAP623" s="1"/>
      <c r="DAQ623" s="1"/>
      <c r="DAR623" s="4"/>
      <c r="DAS623" s="1"/>
      <c r="DAT623" s="1"/>
      <c r="DAU623" s="1"/>
      <c r="DAV623" s="1"/>
      <c r="DAW623" s="1"/>
      <c r="DAX623" s="4"/>
      <c r="DAY623" s="1"/>
      <c r="DAZ623" s="1"/>
      <c r="DBA623" s="1"/>
      <c r="DBB623" s="1"/>
      <c r="DBC623" s="1"/>
      <c r="DBD623" s="4"/>
      <c r="DBE623" s="1"/>
      <c r="DBF623" s="1"/>
      <c r="DBG623" s="1"/>
      <c r="DBH623" s="1"/>
      <c r="DBI623" s="1"/>
      <c r="DBJ623" s="4"/>
      <c r="DBK623" s="1"/>
      <c r="DBL623" s="1"/>
      <c r="DBM623" s="1"/>
      <c r="DBN623" s="1"/>
      <c r="DBO623" s="1"/>
      <c r="DBP623" s="4"/>
      <c r="DBQ623" s="1"/>
      <c r="DBR623" s="1"/>
      <c r="DBS623" s="1"/>
      <c r="DBT623" s="1"/>
      <c r="DBU623" s="1"/>
      <c r="DBV623" s="4"/>
      <c r="DBW623" s="1"/>
      <c r="DBX623" s="1"/>
      <c r="DBY623" s="1"/>
      <c r="DBZ623" s="1"/>
      <c r="DCA623" s="1"/>
      <c r="DCB623" s="4"/>
      <c r="DCC623" s="1"/>
      <c r="DCD623" s="1"/>
      <c r="DCE623" s="1"/>
      <c r="DCF623" s="1"/>
      <c r="DCG623" s="1"/>
      <c r="DCH623" s="4"/>
      <c r="DCI623" s="1"/>
      <c r="DCJ623" s="1"/>
      <c r="DCK623" s="1"/>
      <c r="DCL623" s="1"/>
      <c r="DCM623" s="1"/>
      <c r="DCN623" s="4"/>
      <c r="DCO623" s="1"/>
      <c r="DCP623" s="1"/>
      <c r="DCQ623" s="1"/>
      <c r="DCR623" s="1"/>
      <c r="DCS623" s="1"/>
      <c r="DCT623" s="4"/>
      <c r="DCU623" s="1"/>
      <c r="DCV623" s="1"/>
      <c r="DCW623" s="1"/>
      <c r="DCX623" s="1"/>
      <c r="DCY623" s="1"/>
      <c r="DCZ623" s="4"/>
      <c r="DDA623" s="1"/>
      <c r="DDB623" s="1"/>
      <c r="DDC623" s="1"/>
      <c r="DDD623" s="1"/>
      <c r="DDE623" s="1"/>
      <c r="DDF623" s="4"/>
      <c r="DDG623" s="1"/>
      <c r="DDH623" s="1"/>
      <c r="DDI623" s="1"/>
      <c r="DDJ623" s="1"/>
      <c r="DDK623" s="1"/>
      <c r="DDL623" s="4"/>
      <c r="DDM623" s="1"/>
      <c r="DDN623" s="1"/>
      <c r="DDO623" s="1"/>
      <c r="DDP623" s="1"/>
      <c r="DDQ623" s="1"/>
      <c r="DDR623" s="4"/>
      <c r="DDS623" s="1"/>
      <c r="DDT623" s="1"/>
      <c r="DDU623" s="1"/>
      <c r="DDV623" s="1"/>
      <c r="DDW623" s="1"/>
      <c r="DDX623" s="4"/>
      <c r="DDY623" s="1"/>
      <c r="DDZ623" s="1"/>
      <c r="DEA623" s="1"/>
      <c r="DEB623" s="1"/>
      <c r="DEC623" s="1"/>
      <c r="DED623" s="4"/>
      <c r="DEE623" s="1"/>
      <c r="DEF623" s="1"/>
      <c r="DEG623" s="1"/>
      <c r="DEH623" s="1"/>
      <c r="DEI623" s="1"/>
      <c r="DEJ623" s="4"/>
      <c r="DEK623" s="1"/>
      <c r="DEL623" s="1"/>
      <c r="DEM623" s="1"/>
      <c r="DEN623" s="1"/>
      <c r="DEO623" s="1"/>
      <c r="DEP623" s="4"/>
      <c r="DEQ623" s="1"/>
      <c r="DER623" s="1"/>
      <c r="DES623" s="1"/>
      <c r="DET623" s="1"/>
      <c r="DEU623" s="1"/>
      <c r="DEV623" s="4"/>
      <c r="DEW623" s="1"/>
      <c r="DEX623" s="1"/>
      <c r="DEY623" s="1"/>
      <c r="DEZ623" s="1"/>
      <c r="DFA623" s="1"/>
      <c r="DFB623" s="4"/>
      <c r="DFC623" s="1"/>
      <c r="DFD623" s="1"/>
      <c r="DFE623" s="1"/>
      <c r="DFF623" s="1"/>
      <c r="DFG623" s="1"/>
      <c r="DFH623" s="4"/>
      <c r="DFI623" s="1"/>
      <c r="DFJ623" s="1"/>
      <c r="DFK623" s="1"/>
      <c r="DFL623" s="1"/>
      <c r="DFM623" s="1"/>
      <c r="DFN623" s="4"/>
      <c r="DFO623" s="1"/>
      <c r="DFP623" s="1"/>
      <c r="DFQ623" s="1"/>
      <c r="DFR623" s="1"/>
      <c r="DFS623" s="1"/>
      <c r="DFT623" s="4"/>
      <c r="DFU623" s="1"/>
      <c r="DFV623" s="1"/>
      <c r="DFW623" s="1"/>
      <c r="DFX623" s="1"/>
      <c r="DFY623" s="1"/>
      <c r="DFZ623" s="4"/>
      <c r="DGA623" s="1"/>
      <c r="DGB623" s="1"/>
      <c r="DGC623" s="1"/>
      <c r="DGD623" s="1"/>
      <c r="DGE623" s="1"/>
      <c r="DGF623" s="4"/>
      <c r="DGG623" s="1"/>
      <c r="DGH623" s="1"/>
      <c r="DGI623" s="1"/>
      <c r="DGJ623" s="1"/>
      <c r="DGK623" s="1"/>
      <c r="DGL623" s="4"/>
      <c r="DGM623" s="1"/>
      <c r="DGN623" s="1"/>
      <c r="DGO623" s="1"/>
      <c r="DGP623" s="1"/>
      <c r="DGQ623" s="1"/>
      <c r="DGR623" s="4"/>
      <c r="DGS623" s="1"/>
      <c r="DGT623" s="1"/>
      <c r="DGU623" s="1"/>
      <c r="DGV623" s="1"/>
      <c r="DGW623" s="1"/>
      <c r="DGX623" s="4"/>
      <c r="DGY623" s="1"/>
      <c r="DGZ623" s="1"/>
      <c r="DHA623" s="1"/>
      <c r="DHB623" s="1"/>
      <c r="DHC623" s="1"/>
      <c r="DHD623" s="4"/>
      <c r="DHE623" s="1"/>
      <c r="DHF623" s="1"/>
      <c r="DHG623" s="1"/>
      <c r="DHH623" s="1"/>
      <c r="DHI623" s="1"/>
      <c r="DHJ623" s="4"/>
      <c r="DHK623" s="1"/>
      <c r="DHL623" s="1"/>
      <c r="DHM623" s="1"/>
      <c r="DHN623" s="1"/>
      <c r="DHO623" s="1"/>
      <c r="DHP623" s="4"/>
      <c r="DHQ623" s="1"/>
      <c r="DHR623" s="1"/>
      <c r="DHS623" s="1"/>
      <c r="DHT623" s="1"/>
      <c r="DHU623" s="1"/>
      <c r="DHV623" s="4"/>
      <c r="DHW623" s="1"/>
      <c r="DHX623" s="1"/>
      <c r="DHY623" s="1"/>
      <c r="DHZ623" s="1"/>
      <c r="DIA623" s="1"/>
      <c r="DIB623" s="4"/>
      <c r="DIC623" s="1"/>
      <c r="DID623" s="1"/>
      <c r="DIE623" s="1"/>
      <c r="DIF623" s="1"/>
      <c r="DIG623" s="1"/>
      <c r="DIH623" s="4"/>
      <c r="DII623" s="1"/>
      <c r="DIJ623" s="1"/>
      <c r="DIK623" s="1"/>
      <c r="DIL623" s="1"/>
      <c r="DIM623" s="1"/>
      <c r="DIN623" s="4"/>
      <c r="DIO623" s="1"/>
      <c r="DIP623" s="1"/>
      <c r="DIQ623" s="1"/>
      <c r="DIR623" s="1"/>
      <c r="DIS623" s="1"/>
      <c r="DIT623" s="4"/>
      <c r="DIU623" s="1"/>
      <c r="DIV623" s="1"/>
      <c r="DIW623" s="1"/>
      <c r="DIX623" s="1"/>
      <c r="DIY623" s="1"/>
      <c r="DIZ623" s="4"/>
      <c r="DJA623" s="1"/>
      <c r="DJB623" s="1"/>
      <c r="DJC623" s="1"/>
      <c r="DJD623" s="1"/>
      <c r="DJE623" s="1"/>
      <c r="DJF623" s="4"/>
      <c r="DJG623" s="1"/>
      <c r="DJH623" s="1"/>
      <c r="DJI623" s="1"/>
      <c r="DJJ623" s="1"/>
      <c r="DJK623" s="1"/>
      <c r="DJL623" s="4"/>
      <c r="DJM623" s="1"/>
      <c r="DJN623" s="1"/>
      <c r="DJO623" s="1"/>
      <c r="DJP623" s="1"/>
      <c r="DJQ623" s="1"/>
      <c r="DJR623" s="4"/>
      <c r="DJS623" s="1"/>
      <c r="DJT623" s="1"/>
      <c r="DJU623" s="1"/>
      <c r="DJV623" s="1"/>
      <c r="DJW623" s="1"/>
      <c r="DJX623" s="4"/>
      <c r="DJY623" s="1"/>
      <c r="DJZ623" s="1"/>
      <c r="DKA623" s="1"/>
      <c r="DKB623" s="1"/>
      <c r="DKC623" s="1"/>
      <c r="DKD623" s="4"/>
      <c r="DKE623" s="1"/>
      <c r="DKF623" s="1"/>
      <c r="DKG623" s="1"/>
      <c r="DKH623" s="1"/>
      <c r="DKI623" s="1"/>
      <c r="DKJ623" s="4"/>
      <c r="DKK623" s="1"/>
      <c r="DKL623" s="1"/>
      <c r="DKM623" s="1"/>
      <c r="DKN623" s="1"/>
      <c r="DKO623" s="1"/>
      <c r="DKP623" s="4"/>
      <c r="DKQ623" s="1"/>
      <c r="DKR623" s="1"/>
      <c r="DKS623" s="1"/>
      <c r="DKT623" s="1"/>
      <c r="DKU623" s="1"/>
      <c r="DKV623" s="4"/>
      <c r="DKW623" s="1"/>
      <c r="DKX623" s="1"/>
      <c r="DKY623" s="1"/>
      <c r="DKZ623" s="1"/>
      <c r="DLA623" s="1"/>
      <c r="DLB623" s="4"/>
      <c r="DLC623" s="1"/>
      <c r="DLD623" s="1"/>
      <c r="DLE623" s="1"/>
      <c r="DLF623" s="1"/>
      <c r="DLG623" s="1"/>
      <c r="DLH623" s="4"/>
      <c r="DLI623" s="1"/>
      <c r="DLJ623" s="1"/>
      <c r="DLK623" s="1"/>
      <c r="DLL623" s="1"/>
      <c r="DLM623" s="1"/>
      <c r="DLN623" s="4"/>
      <c r="DLO623" s="1"/>
      <c r="DLP623" s="1"/>
      <c r="DLQ623" s="1"/>
      <c r="DLR623" s="1"/>
      <c r="DLS623" s="1"/>
      <c r="DLT623" s="4"/>
      <c r="DLU623" s="1"/>
      <c r="DLV623" s="1"/>
      <c r="DLW623" s="1"/>
      <c r="DLX623" s="1"/>
      <c r="DLY623" s="1"/>
      <c r="DLZ623" s="4"/>
      <c r="DMA623" s="1"/>
      <c r="DMB623" s="1"/>
      <c r="DMC623" s="1"/>
      <c r="DMD623" s="1"/>
      <c r="DME623" s="1"/>
      <c r="DMF623" s="4"/>
      <c r="DMG623" s="1"/>
      <c r="DMH623" s="1"/>
      <c r="DMI623" s="1"/>
      <c r="DMJ623" s="1"/>
      <c r="DMK623" s="1"/>
      <c r="DML623" s="4"/>
      <c r="DMM623" s="1"/>
      <c r="DMN623" s="1"/>
      <c r="DMO623" s="1"/>
      <c r="DMP623" s="1"/>
      <c r="DMQ623" s="1"/>
      <c r="DMR623" s="4"/>
      <c r="DMS623" s="1"/>
      <c r="DMT623" s="1"/>
      <c r="DMU623" s="1"/>
      <c r="DMV623" s="1"/>
      <c r="DMW623" s="1"/>
      <c r="DMX623" s="4"/>
      <c r="DMY623" s="1"/>
      <c r="DMZ623" s="1"/>
      <c r="DNA623" s="1"/>
      <c r="DNB623" s="1"/>
      <c r="DNC623" s="1"/>
      <c r="DND623" s="4"/>
      <c r="DNE623" s="1"/>
      <c r="DNF623" s="1"/>
      <c r="DNG623" s="1"/>
      <c r="DNH623" s="1"/>
      <c r="DNI623" s="1"/>
      <c r="DNJ623" s="4"/>
      <c r="DNK623" s="1"/>
      <c r="DNL623" s="1"/>
      <c r="DNM623" s="1"/>
      <c r="DNN623" s="1"/>
      <c r="DNO623" s="1"/>
      <c r="DNP623" s="4"/>
      <c r="DNQ623" s="1"/>
      <c r="DNR623" s="1"/>
      <c r="DNS623" s="1"/>
      <c r="DNT623" s="1"/>
      <c r="DNU623" s="1"/>
      <c r="DNV623" s="4"/>
      <c r="DNW623" s="1"/>
      <c r="DNX623" s="1"/>
      <c r="DNY623" s="1"/>
      <c r="DNZ623" s="1"/>
      <c r="DOA623" s="1"/>
      <c r="DOB623" s="4"/>
      <c r="DOC623" s="1"/>
      <c r="DOD623" s="1"/>
      <c r="DOE623" s="1"/>
      <c r="DOF623" s="1"/>
      <c r="DOG623" s="1"/>
      <c r="DOH623" s="4"/>
      <c r="DOI623" s="1"/>
      <c r="DOJ623" s="1"/>
      <c r="DOK623" s="1"/>
      <c r="DOL623" s="1"/>
      <c r="DOM623" s="1"/>
      <c r="DON623" s="4"/>
      <c r="DOO623" s="1"/>
      <c r="DOP623" s="1"/>
      <c r="DOQ623" s="1"/>
      <c r="DOR623" s="1"/>
      <c r="DOS623" s="1"/>
      <c r="DOT623" s="4"/>
      <c r="DOU623" s="1"/>
      <c r="DOV623" s="1"/>
      <c r="DOW623" s="1"/>
      <c r="DOX623" s="1"/>
      <c r="DOY623" s="1"/>
      <c r="DOZ623" s="4"/>
      <c r="DPA623" s="1"/>
      <c r="DPB623" s="1"/>
      <c r="DPC623" s="1"/>
      <c r="DPD623" s="1"/>
      <c r="DPE623" s="1"/>
      <c r="DPF623" s="4"/>
      <c r="DPG623" s="1"/>
      <c r="DPH623" s="1"/>
      <c r="DPI623" s="1"/>
      <c r="DPJ623" s="1"/>
      <c r="DPK623" s="1"/>
      <c r="DPL623" s="4"/>
      <c r="DPM623" s="1"/>
      <c r="DPN623" s="1"/>
      <c r="DPO623" s="1"/>
      <c r="DPP623" s="1"/>
      <c r="DPQ623" s="1"/>
      <c r="DPR623" s="4"/>
      <c r="DPS623" s="1"/>
      <c r="DPT623" s="1"/>
      <c r="DPU623" s="1"/>
      <c r="DPV623" s="1"/>
      <c r="DPW623" s="1"/>
      <c r="DPX623" s="4"/>
      <c r="DPY623" s="1"/>
      <c r="DPZ623" s="1"/>
      <c r="DQA623" s="1"/>
      <c r="DQB623" s="1"/>
      <c r="DQC623" s="1"/>
      <c r="DQD623" s="4"/>
      <c r="DQE623" s="1"/>
      <c r="DQF623" s="1"/>
      <c r="DQG623" s="1"/>
      <c r="DQH623" s="1"/>
      <c r="DQI623" s="1"/>
      <c r="DQJ623" s="4"/>
      <c r="DQK623" s="1"/>
      <c r="DQL623" s="1"/>
      <c r="DQM623" s="1"/>
      <c r="DQN623" s="1"/>
      <c r="DQO623" s="1"/>
      <c r="DQP623" s="4"/>
      <c r="DQQ623" s="1"/>
      <c r="DQR623" s="1"/>
      <c r="DQS623" s="1"/>
      <c r="DQT623" s="1"/>
      <c r="DQU623" s="1"/>
      <c r="DQV623" s="4"/>
      <c r="DQW623" s="1"/>
      <c r="DQX623" s="1"/>
      <c r="DQY623" s="1"/>
      <c r="DQZ623" s="1"/>
      <c r="DRA623" s="1"/>
      <c r="DRB623" s="4"/>
      <c r="DRC623" s="1"/>
      <c r="DRD623" s="1"/>
      <c r="DRE623" s="1"/>
      <c r="DRF623" s="1"/>
      <c r="DRG623" s="1"/>
      <c r="DRH623" s="4"/>
      <c r="DRI623" s="1"/>
      <c r="DRJ623" s="1"/>
      <c r="DRK623" s="1"/>
      <c r="DRL623" s="1"/>
      <c r="DRM623" s="1"/>
      <c r="DRN623" s="4"/>
      <c r="DRO623" s="1"/>
      <c r="DRP623" s="1"/>
      <c r="DRQ623" s="1"/>
      <c r="DRR623" s="1"/>
      <c r="DRS623" s="1"/>
      <c r="DRT623" s="4"/>
      <c r="DRU623" s="1"/>
      <c r="DRV623" s="1"/>
      <c r="DRW623" s="1"/>
      <c r="DRX623" s="1"/>
      <c r="DRY623" s="1"/>
      <c r="DRZ623" s="4"/>
      <c r="DSA623" s="1"/>
      <c r="DSB623" s="1"/>
      <c r="DSC623" s="1"/>
      <c r="DSD623" s="1"/>
      <c r="DSE623" s="1"/>
      <c r="DSF623" s="4"/>
      <c r="DSG623" s="1"/>
      <c r="DSH623" s="1"/>
      <c r="DSI623" s="1"/>
      <c r="DSJ623" s="1"/>
      <c r="DSK623" s="1"/>
      <c r="DSL623" s="4"/>
      <c r="DSM623" s="1"/>
      <c r="DSN623" s="1"/>
      <c r="DSO623" s="1"/>
      <c r="DSP623" s="1"/>
      <c r="DSQ623" s="1"/>
      <c r="DSR623" s="4"/>
      <c r="DSS623" s="1"/>
      <c r="DST623" s="1"/>
      <c r="DSU623" s="1"/>
      <c r="DSV623" s="1"/>
      <c r="DSW623" s="1"/>
      <c r="DSX623" s="4"/>
      <c r="DSY623" s="1"/>
      <c r="DSZ623" s="1"/>
      <c r="DTA623" s="1"/>
      <c r="DTB623" s="1"/>
      <c r="DTC623" s="1"/>
      <c r="DTD623" s="4"/>
      <c r="DTE623" s="1"/>
      <c r="DTF623" s="1"/>
      <c r="DTG623" s="1"/>
      <c r="DTH623" s="1"/>
      <c r="DTI623" s="1"/>
      <c r="DTJ623" s="4"/>
      <c r="DTK623" s="1"/>
      <c r="DTL623" s="1"/>
      <c r="DTM623" s="1"/>
      <c r="DTN623" s="1"/>
      <c r="DTO623" s="1"/>
      <c r="DTP623" s="4"/>
      <c r="DTQ623" s="1"/>
      <c r="DTR623" s="1"/>
      <c r="DTS623" s="1"/>
      <c r="DTT623" s="1"/>
      <c r="DTU623" s="1"/>
      <c r="DTV623" s="4"/>
      <c r="DTW623" s="1"/>
      <c r="DTX623" s="1"/>
      <c r="DTY623" s="1"/>
      <c r="DTZ623" s="1"/>
      <c r="DUA623" s="1"/>
      <c r="DUB623" s="4"/>
      <c r="DUC623" s="1"/>
      <c r="DUD623" s="1"/>
      <c r="DUE623" s="1"/>
      <c r="DUF623" s="1"/>
      <c r="DUG623" s="1"/>
      <c r="DUH623" s="4"/>
      <c r="DUI623" s="1"/>
      <c r="DUJ623" s="1"/>
      <c r="DUK623" s="1"/>
      <c r="DUL623" s="1"/>
      <c r="DUM623" s="1"/>
      <c r="DUN623" s="4"/>
      <c r="DUO623" s="1"/>
      <c r="DUP623" s="1"/>
      <c r="DUQ623" s="1"/>
      <c r="DUR623" s="1"/>
      <c r="DUS623" s="1"/>
      <c r="DUT623" s="4"/>
      <c r="DUU623" s="1"/>
      <c r="DUV623" s="1"/>
      <c r="DUW623" s="1"/>
      <c r="DUX623" s="1"/>
      <c r="DUY623" s="1"/>
      <c r="DUZ623" s="4"/>
      <c r="DVA623" s="1"/>
      <c r="DVB623" s="1"/>
      <c r="DVC623" s="1"/>
      <c r="DVD623" s="1"/>
      <c r="DVE623" s="1"/>
      <c r="DVF623" s="4"/>
      <c r="DVG623" s="1"/>
      <c r="DVH623" s="1"/>
      <c r="DVI623" s="1"/>
      <c r="DVJ623" s="1"/>
      <c r="DVK623" s="1"/>
      <c r="DVL623" s="4"/>
      <c r="DVM623" s="1"/>
      <c r="DVN623" s="1"/>
      <c r="DVO623" s="1"/>
      <c r="DVP623" s="1"/>
      <c r="DVQ623" s="1"/>
      <c r="DVR623" s="4"/>
      <c r="DVS623" s="1"/>
      <c r="DVT623" s="1"/>
      <c r="DVU623" s="1"/>
      <c r="DVV623" s="1"/>
      <c r="DVW623" s="1"/>
      <c r="DVX623" s="4"/>
      <c r="DVY623" s="1"/>
      <c r="DVZ623" s="1"/>
      <c r="DWA623" s="1"/>
      <c r="DWB623" s="1"/>
      <c r="DWC623" s="1"/>
      <c r="DWD623" s="4"/>
      <c r="DWE623" s="1"/>
      <c r="DWF623" s="1"/>
      <c r="DWG623" s="1"/>
      <c r="DWH623" s="1"/>
      <c r="DWI623" s="1"/>
      <c r="DWJ623" s="4"/>
      <c r="DWK623" s="1"/>
      <c r="DWL623" s="1"/>
      <c r="DWM623" s="1"/>
      <c r="DWN623" s="1"/>
      <c r="DWO623" s="1"/>
      <c r="DWP623" s="4"/>
      <c r="DWQ623" s="1"/>
      <c r="DWR623" s="1"/>
      <c r="DWS623" s="1"/>
      <c r="DWT623" s="1"/>
      <c r="DWU623" s="1"/>
      <c r="DWV623" s="4"/>
      <c r="DWW623" s="1"/>
      <c r="DWX623" s="1"/>
      <c r="DWY623" s="1"/>
      <c r="DWZ623" s="1"/>
      <c r="DXA623" s="1"/>
      <c r="DXB623" s="4"/>
      <c r="DXC623" s="1"/>
      <c r="DXD623" s="1"/>
      <c r="DXE623" s="1"/>
      <c r="DXF623" s="1"/>
      <c r="DXG623" s="1"/>
      <c r="DXH623" s="4"/>
      <c r="DXI623" s="1"/>
      <c r="DXJ623" s="1"/>
      <c r="DXK623" s="1"/>
      <c r="DXL623" s="1"/>
      <c r="DXM623" s="1"/>
      <c r="DXN623" s="4"/>
      <c r="DXO623" s="1"/>
      <c r="DXP623" s="1"/>
      <c r="DXQ623" s="1"/>
      <c r="DXR623" s="1"/>
      <c r="DXS623" s="1"/>
      <c r="DXT623" s="4"/>
      <c r="DXU623" s="1"/>
      <c r="DXV623" s="1"/>
      <c r="DXW623" s="1"/>
      <c r="DXX623" s="1"/>
      <c r="DXY623" s="1"/>
      <c r="DXZ623" s="4"/>
      <c r="DYA623" s="1"/>
      <c r="DYB623" s="1"/>
      <c r="DYC623" s="1"/>
      <c r="DYD623" s="1"/>
      <c r="DYE623" s="1"/>
      <c r="DYF623" s="4"/>
      <c r="DYG623" s="1"/>
      <c r="DYH623" s="1"/>
      <c r="DYI623" s="1"/>
      <c r="DYJ623" s="1"/>
      <c r="DYK623" s="1"/>
      <c r="DYL623" s="4"/>
      <c r="DYM623" s="1"/>
      <c r="DYN623" s="1"/>
      <c r="DYO623" s="1"/>
      <c r="DYP623" s="1"/>
      <c r="DYQ623" s="1"/>
      <c r="DYR623" s="4"/>
      <c r="DYS623" s="1"/>
      <c r="DYT623" s="1"/>
      <c r="DYU623" s="1"/>
      <c r="DYV623" s="1"/>
      <c r="DYW623" s="1"/>
      <c r="DYX623" s="4"/>
      <c r="DYY623" s="1"/>
      <c r="DYZ623" s="1"/>
      <c r="DZA623" s="1"/>
      <c r="DZB623" s="1"/>
      <c r="DZC623" s="1"/>
      <c r="DZD623" s="4"/>
      <c r="DZE623" s="1"/>
      <c r="DZF623" s="1"/>
      <c r="DZG623" s="1"/>
      <c r="DZH623" s="1"/>
      <c r="DZI623" s="1"/>
      <c r="DZJ623" s="4"/>
      <c r="DZK623" s="1"/>
      <c r="DZL623" s="1"/>
      <c r="DZM623" s="1"/>
      <c r="DZN623" s="1"/>
      <c r="DZO623" s="1"/>
      <c r="DZP623" s="4"/>
      <c r="DZQ623" s="1"/>
      <c r="DZR623" s="1"/>
      <c r="DZS623" s="1"/>
      <c r="DZT623" s="1"/>
      <c r="DZU623" s="1"/>
      <c r="DZV623" s="4"/>
      <c r="DZW623" s="1"/>
      <c r="DZX623" s="1"/>
      <c r="DZY623" s="1"/>
      <c r="DZZ623" s="1"/>
      <c r="EAA623" s="1"/>
      <c r="EAB623" s="4"/>
      <c r="EAC623" s="1"/>
      <c r="EAD623" s="1"/>
      <c r="EAE623" s="1"/>
      <c r="EAF623" s="1"/>
      <c r="EAG623" s="1"/>
      <c r="EAH623" s="4"/>
      <c r="EAI623" s="1"/>
      <c r="EAJ623" s="1"/>
      <c r="EAK623" s="1"/>
      <c r="EAL623" s="1"/>
      <c r="EAM623" s="1"/>
      <c r="EAN623" s="4"/>
      <c r="EAO623" s="1"/>
      <c r="EAP623" s="1"/>
      <c r="EAQ623" s="1"/>
      <c r="EAR623" s="1"/>
      <c r="EAS623" s="1"/>
      <c r="EAT623" s="4"/>
      <c r="EAU623" s="1"/>
      <c r="EAV623" s="1"/>
      <c r="EAW623" s="1"/>
      <c r="EAX623" s="1"/>
      <c r="EAY623" s="1"/>
      <c r="EAZ623" s="4"/>
      <c r="EBA623" s="1"/>
      <c r="EBB623" s="1"/>
      <c r="EBC623" s="1"/>
      <c r="EBD623" s="1"/>
      <c r="EBE623" s="1"/>
      <c r="EBF623" s="4"/>
      <c r="EBG623" s="1"/>
      <c r="EBH623" s="1"/>
      <c r="EBI623" s="1"/>
      <c r="EBJ623" s="1"/>
      <c r="EBK623" s="1"/>
      <c r="EBL623" s="4"/>
      <c r="EBM623" s="1"/>
      <c r="EBN623" s="1"/>
      <c r="EBO623" s="1"/>
      <c r="EBP623" s="1"/>
      <c r="EBQ623" s="1"/>
      <c r="EBR623" s="4"/>
      <c r="EBS623" s="1"/>
      <c r="EBT623" s="1"/>
      <c r="EBU623" s="1"/>
      <c r="EBV623" s="1"/>
      <c r="EBW623" s="1"/>
      <c r="EBX623" s="4"/>
      <c r="EBY623" s="1"/>
      <c r="EBZ623" s="1"/>
      <c r="ECA623" s="1"/>
      <c r="ECB623" s="1"/>
      <c r="ECC623" s="1"/>
      <c r="ECD623" s="4"/>
      <c r="ECE623" s="1"/>
      <c r="ECF623" s="1"/>
      <c r="ECG623" s="1"/>
      <c r="ECH623" s="1"/>
      <c r="ECI623" s="1"/>
      <c r="ECJ623" s="4"/>
      <c r="ECK623" s="1"/>
      <c r="ECL623" s="1"/>
      <c r="ECM623" s="1"/>
      <c r="ECN623" s="1"/>
      <c r="ECO623" s="1"/>
      <c r="ECP623" s="4"/>
      <c r="ECQ623" s="1"/>
      <c r="ECR623" s="1"/>
      <c r="ECS623" s="1"/>
      <c r="ECT623" s="1"/>
      <c r="ECU623" s="1"/>
      <c r="ECV623" s="4"/>
      <c r="ECW623" s="1"/>
      <c r="ECX623" s="1"/>
      <c r="ECY623" s="1"/>
      <c r="ECZ623" s="1"/>
      <c r="EDA623" s="1"/>
      <c r="EDB623" s="4"/>
      <c r="EDC623" s="1"/>
      <c r="EDD623" s="1"/>
      <c r="EDE623" s="1"/>
      <c r="EDF623" s="1"/>
      <c r="EDG623" s="1"/>
      <c r="EDH623" s="4"/>
      <c r="EDI623" s="1"/>
      <c r="EDJ623" s="1"/>
      <c r="EDK623" s="1"/>
      <c r="EDL623" s="1"/>
      <c r="EDM623" s="1"/>
      <c r="EDN623" s="4"/>
      <c r="EDO623" s="1"/>
      <c r="EDP623" s="1"/>
      <c r="EDQ623" s="1"/>
      <c r="EDR623" s="1"/>
      <c r="EDS623" s="1"/>
      <c r="EDT623" s="4"/>
      <c r="EDU623" s="1"/>
      <c r="EDV623" s="1"/>
      <c r="EDW623" s="1"/>
      <c r="EDX623" s="1"/>
      <c r="EDY623" s="1"/>
      <c r="EDZ623" s="4"/>
      <c r="EEA623" s="1"/>
      <c r="EEB623" s="1"/>
      <c r="EEC623" s="1"/>
      <c r="EED623" s="1"/>
      <c r="EEE623" s="1"/>
      <c r="EEF623" s="4"/>
      <c r="EEG623" s="1"/>
      <c r="EEH623" s="1"/>
      <c r="EEI623" s="1"/>
      <c r="EEJ623" s="1"/>
      <c r="EEK623" s="1"/>
      <c r="EEL623" s="4"/>
      <c r="EEM623" s="1"/>
      <c r="EEN623" s="1"/>
      <c r="EEO623" s="1"/>
      <c r="EEP623" s="1"/>
      <c r="EEQ623" s="1"/>
      <c r="EER623" s="4"/>
      <c r="EES623" s="1"/>
      <c r="EET623" s="1"/>
      <c r="EEU623" s="1"/>
      <c r="EEV623" s="1"/>
      <c r="EEW623" s="1"/>
      <c r="EEX623" s="4"/>
      <c r="EEY623" s="1"/>
      <c r="EEZ623" s="1"/>
      <c r="EFA623" s="1"/>
      <c r="EFB623" s="1"/>
      <c r="EFC623" s="1"/>
      <c r="EFD623" s="4"/>
      <c r="EFE623" s="1"/>
      <c r="EFF623" s="1"/>
      <c r="EFG623" s="1"/>
      <c r="EFH623" s="1"/>
      <c r="EFI623" s="1"/>
      <c r="EFJ623" s="4"/>
      <c r="EFK623" s="1"/>
      <c r="EFL623" s="1"/>
      <c r="EFM623" s="1"/>
      <c r="EFN623" s="1"/>
      <c r="EFO623" s="1"/>
      <c r="EFP623" s="4"/>
      <c r="EFQ623" s="1"/>
      <c r="EFR623" s="1"/>
      <c r="EFS623" s="1"/>
      <c r="EFT623" s="1"/>
      <c r="EFU623" s="1"/>
      <c r="EFV623" s="4"/>
      <c r="EFW623" s="1"/>
      <c r="EFX623" s="1"/>
      <c r="EFY623" s="1"/>
      <c r="EFZ623" s="1"/>
      <c r="EGA623" s="1"/>
      <c r="EGB623" s="4"/>
      <c r="EGC623" s="1"/>
      <c r="EGD623" s="1"/>
      <c r="EGE623" s="1"/>
      <c r="EGF623" s="1"/>
      <c r="EGG623" s="1"/>
      <c r="EGH623" s="4"/>
      <c r="EGI623" s="1"/>
      <c r="EGJ623" s="1"/>
      <c r="EGK623" s="1"/>
      <c r="EGL623" s="1"/>
      <c r="EGM623" s="1"/>
      <c r="EGN623" s="4"/>
      <c r="EGO623" s="1"/>
      <c r="EGP623" s="1"/>
      <c r="EGQ623" s="1"/>
      <c r="EGR623" s="1"/>
      <c r="EGS623" s="1"/>
      <c r="EGT623" s="4"/>
      <c r="EGU623" s="1"/>
      <c r="EGV623" s="1"/>
      <c r="EGW623" s="1"/>
      <c r="EGX623" s="1"/>
      <c r="EGY623" s="1"/>
      <c r="EGZ623" s="4"/>
      <c r="EHA623" s="1"/>
      <c r="EHB623" s="1"/>
      <c r="EHC623" s="1"/>
      <c r="EHD623" s="1"/>
      <c r="EHE623" s="1"/>
      <c r="EHF623" s="4"/>
      <c r="EHG623" s="1"/>
      <c r="EHH623" s="1"/>
      <c r="EHI623" s="1"/>
      <c r="EHJ623" s="1"/>
      <c r="EHK623" s="1"/>
      <c r="EHL623" s="4"/>
      <c r="EHM623" s="1"/>
      <c r="EHN623" s="1"/>
      <c r="EHO623" s="1"/>
      <c r="EHP623" s="1"/>
      <c r="EHQ623" s="1"/>
      <c r="EHR623" s="4"/>
      <c r="EHS623" s="1"/>
      <c r="EHT623" s="1"/>
      <c r="EHU623" s="1"/>
      <c r="EHV623" s="1"/>
      <c r="EHW623" s="1"/>
      <c r="EHX623" s="4"/>
      <c r="EHY623" s="1"/>
      <c r="EHZ623" s="1"/>
      <c r="EIA623" s="1"/>
      <c r="EIB623" s="1"/>
      <c r="EIC623" s="1"/>
      <c r="EID623" s="4"/>
      <c r="EIE623" s="1"/>
      <c r="EIF623" s="1"/>
      <c r="EIG623" s="1"/>
      <c r="EIH623" s="1"/>
      <c r="EII623" s="1"/>
      <c r="EIJ623" s="4"/>
      <c r="EIK623" s="1"/>
      <c r="EIL623" s="1"/>
      <c r="EIM623" s="1"/>
      <c r="EIN623" s="1"/>
      <c r="EIO623" s="1"/>
      <c r="EIP623" s="4"/>
      <c r="EIQ623" s="1"/>
      <c r="EIR623" s="1"/>
      <c r="EIS623" s="1"/>
      <c r="EIT623" s="1"/>
      <c r="EIU623" s="1"/>
      <c r="EIV623" s="4"/>
      <c r="EIW623" s="1"/>
      <c r="EIX623" s="1"/>
      <c r="EIY623" s="1"/>
      <c r="EIZ623" s="1"/>
      <c r="EJA623" s="1"/>
      <c r="EJB623" s="4"/>
      <c r="EJC623" s="1"/>
      <c r="EJD623" s="1"/>
      <c r="EJE623" s="1"/>
      <c r="EJF623" s="1"/>
      <c r="EJG623" s="1"/>
      <c r="EJH623" s="4"/>
      <c r="EJI623" s="1"/>
      <c r="EJJ623" s="1"/>
      <c r="EJK623" s="1"/>
      <c r="EJL623" s="1"/>
      <c r="EJM623" s="1"/>
      <c r="EJN623" s="4"/>
      <c r="EJO623" s="1"/>
      <c r="EJP623" s="1"/>
      <c r="EJQ623" s="1"/>
      <c r="EJR623" s="1"/>
      <c r="EJS623" s="1"/>
      <c r="EJT623" s="4"/>
      <c r="EJU623" s="1"/>
      <c r="EJV623" s="1"/>
      <c r="EJW623" s="1"/>
      <c r="EJX623" s="1"/>
      <c r="EJY623" s="1"/>
      <c r="EJZ623" s="4"/>
      <c r="EKA623" s="1"/>
      <c r="EKB623" s="1"/>
      <c r="EKC623" s="1"/>
      <c r="EKD623" s="1"/>
      <c r="EKE623" s="1"/>
      <c r="EKF623" s="4"/>
      <c r="EKG623" s="1"/>
      <c r="EKH623" s="1"/>
      <c r="EKI623" s="1"/>
      <c r="EKJ623" s="1"/>
      <c r="EKK623" s="1"/>
      <c r="EKL623" s="4"/>
      <c r="EKM623" s="1"/>
      <c r="EKN623" s="1"/>
      <c r="EKO623" s="1"/>
      <c r="EKP623" s="1"/>
      <c r="EKQ623" s="1"/>
      <c r="EKR623" s="4"/>
      <c r="EKS623" s="1"/>
      <c r="EKT623" s="1"/>
      <c r="EKU623" s="1"/>
      <c r="EKV623" s="1"/>
      <c r="EKW623" s="1"/>
      <c r="EKX623" s="4"/>
      <c r="EKY623" s="1"/>
      <c r="EKZ623" s="1"/>
      <c r="ELA623" s="1"/>
      <c r="ELB623" s="1"/>
      <c r="ELC623" s="1"/>
      <c r="ELD623" s="4"/>
      <c r="ELE623" s="1"/>
      <c r="ELF623" s="1"/>
      <c r="ELG623" s="1"/>
      <c r="ELH623" s="1"/>
      <c r="ELI623" s="1"/>
      <c r="ELJ623" s="4"/>
      <c r="ELK623" s="1"/>
      <c r="ELL623" s="1"/>
      <c r="ELM623" s="1"/>
      <c r="ELN623" s="1"/>
      <c r="ELO623" s="1"/>
      <c r="ELP623" s="4"/>
      <c r="ELQ623" s="1"/>
      <c r="ELR623" s="1"/>
      <c r="ELS623" s="1"/>
      <c r="ELT623" s="1"/>
      <c r="ELU623" s="1"/>
      <c r="ELV623" s="4"/>
      <c r="ELW623" s="1"/>
      <c r="ELX623" s="1"/>
      <c r="ELY623" s="1"/>
      <c r="ELZ623" s="1"/>
      <c r="EMA623" s="1"/>
      <c r="EMB623" s="4"/>
      <c r="EMC623" s="1"/>
      <c r="EMD623" s="1"/>
      <c r="EME623" s="1"/>
      <c r="EMF623" s="1"/>
      <c r="EMG623" s="1"/>
      <c r="EMH623" s="4"/>
      <c r="EMI623" s="1"/>
      <c r="EMJ623" s="1"/>
      <c r="EMK623" s="1"/>
      <c r="EML623" s="1"/>
      <c r="EMM623" s="1"/>
      <c r="EMN623" s="4"/>
      <c r="EMO623" s="1"/>
      <c r="EMP623" s="1"/>
      <c r="EMQ623" s="1"/>
      <c r="EMR623" s="1"/>
      <c r="EMS623" s="1"/>
      <c r="EMT623" s="4"/>
      <c r="EMU623" s="1"/>
      <c r="EMV623" s="1"/>
      <c r="EMW623" s="1"/>
      <c r="EMX623" s="1"/>
      <c r="EMY623" s="1"/>
      <c r="EMZ623" s="4"/>
      <c r="ENA623" s="1"/>
      <c r="ENB623" s="1"/>
      <c r="ENC623" s="1"/>
      <c r="END623" s="1"/>
      <c r="ENE623" s="1"/>
      <c r="ENF623" s="4"/>
      <c r="ENG623" s="1"/>
      <c r="ENH623" s="1"/>
      <c r="ENI623" s="1"/>
      <c r="ENJ623" s="1"/>
      <c r="ENK623" s="1"/>
      <c r="ENL623" s="4"/>
      <c r="ENM623" s="1"/>
      <c r="ENN623" s="1"/>
      <c r="ENO623" s="1"/>
      <c r="ENP623" s="1"/>
      <c r="ENQ623" s="1"/>
      <c r="ENR623" s="4"/>
      <c r="ENS623" s="1"/>
      <c r="ENT623" s="1"/>
      <c r="ENU623" s="1"/>
      <c r="ENV623" s="1"/>
      <c r="ENW623" s="1"/>
      <c r="ENX623" s="4"/>
      <c r="ENY623" s="1"/>
      <c r="ENZ623" s="1"/>
      <c r="EOA623" s="1"/>
      <c r="EOB623" s="1"/>
      <c r="EOC623" s="1"/>
      <c r="EOD623" s="4"/>
      <c r="EOE623" s="1"/>
      <c r="EOF623" s="1"/>
      <c r="EOG623" s="1"/>
      <c r="EOH623" s="1"/>
      <c r="EOI623" s="1"/>
      <c r="EOJ623" s="4"/>
      <c r="EOK623" s="1"/>
      <c r="EOL623" s="1"/>
      <c r="EOM623" s="1"/>
      <c r="EON623" s="1"/>
      <c r="EOO623" s="1"/>
      <c r="EOP623" s="4"/>
      <c r="EOQ623" s="1"/>
      <c r="EOR623" s="1"/>
      <c r="EOS623" s="1"/>
      <c r="EOT623" s="1"/>
      <c r="EOU623" s="1"/>
      <c r="EOV623" s="4"/>
      <c r="EOW623" s="1"/>
      <c r="EOX623" s="1"/>
      <c r="EOY623" s="1"/>
      <c r="EOZ623" s="1"/>
      <c r="EPA623" s="1"/>
      <c r="EPB623" s="4"/>
      <c r="EPC623" s="1"/>
      <c r="EPD623" s="1"/>
      <c r="EPE623" s="1"/>
      <c r="EPF623" s="1"/>
      <c r="EPG623" s="1"/>
      <c r="EPH623" s="4"/>
      <c r="EPI623" s="1"/>
      <c r="EPJ623" s="1"/>
      <c r="EPK623" s="1"/>
      <c r="EPL623" s="1"/>
      <c r="EPM623" s="1"/>
      <c r="EPN623" s="4"/>
      <c r="EPO623" s="1"/>
      <c r="EPP623" s="1"/>
      <c r="EPQ623" s="1"/>
      <c r="EPR623" s="1"/>
      <c r="EPS623" s="1"/>
      <c r="EPT623" s="4"/>
      <c r="EPU623" s="1"/>
      <c r="EPV623" s="1"/>
      <c r="EPW623" s="1"/>
      <c r="EPX623" s="1"/>
      <c r="EPY623" s="1"/>
      <c r="EPZ623" s="4"/>
      <c r="EQA623" s="1"/>
      <c r="EQB623" s="1"/>
      <c r="EQC623" s="1"/>
      <c r="EQD623" s="1"/>
      <c r="EQE623" s="1"/>
      <c r="EQF623" s="4"/>
      <c r="EQG623" s="1"/>
      <c r="EQH623" s="1"/>
      <c r="EQI623" s="1"/>
      <c r="EQJ623" s="1"/>
      <c r="EQK623" s="1"/>
      <c r="EQL623" s="4"/>
      <c r="EQM623" s="1"/>
      <c r="EQN623" s="1"/>
      <c r="EQO623" s="1"/>
      <c r="EQP623" s="1"/>
      <c r="EQQ623" s="1"/>
      <c r="EQR623" s="4"/>
      <c r="EQS623" s="1"/>
      <c r="EQT623" s="1"/>
      <c r="EQU623" s="1"/>
      <c r="EQV623" s="1"/>
      <c r="EQW623" s="1"/>
      <c r="EQX623" s="4"/>
      <c r="EQY623" s="1"/>
      <c r="EQZ623" s="1"/>
      <c r="ERA623" s="1"/>
      <c r="ERB623" s="1"/>
      <c r="ERC623" s="1"/>
      <c r="ERD623" s="4"/>
      <c r="ERE623" s="1"/>
      <c r="ERF623" s="1"/>
      <c r="ERG623" s="1"/>
      <c r="ERH623" s="1"/>
      <c r="ERI623" s="1"/>
      <c r="ERJ623" s="4"/>
      <c r="ERK623" s="1"/>
      <c r="ERL623" s="1"/>
      <c r="ERM623" s="1"/>
      <c r="ERN623" s="1"/>
      <c r="ERO623" s="1"/>
      <c r="ERP623" s="4"/>
      <c r="ERQ623" s="1"/>
      <c r="ERR623" s="1"/>
      <c r="ERS623" s="1"/>
      <c r="ERT623" s="1"/>
      <c r="ERU623" s="1"/>
      <c r="ERV623" s="4"/>
      <c r="ERW623" s="1"/>
      <c r="ERX623" s="1"/>
      <c r="ERY623" s="1"/>
      <c r="ERZ623" s="1"/>
      <c r="ESA623" s="1"/>
      <c r="ESB623" s="4"/>
      <c r="ESC623" s="1"/>
      <c r="ESD623" s="1"/>
      <c r="ESE623" s="1"/>
      <c r="ESF623" s="1"/>
      <c r="ESG623" s="1"/>
      <c r="ESH623" s="4"/>
      <c r="ESI623" s="1"/>
      <c r="ESJ623" s="1"/>
      <c r="ESK623" s="1"/>
      <c r="ESL623" s="1"/>
      <c r="ESM623" s="1"/>
      <c r="ESN623" s="4"/>
      <c r="ESO623" s="1"/>
      <c r="ESP623" s="1"/>
      <c r="ESQ623" s="1"/>
      <c r="ESR623" s="1"/>
      <c r="ESS623" s="1"/>
      <c r="EST623" s="4"/>
      <c r="ESU623" s="1"/>
      <c r="ESV623" s="1"/>
      <c r="ESW623" s="1"/>
      <c r="ESX623" s="1"/>
      <c r="ESY623" s="1"/>
      <c r="ESZ623" s="4"/>
      <c r="ETA623" s="1"/>
      <c r="ETB623" s="1"/>
      <c r="ETC623" s="1"/>
      <c r="ETD623" s="1"/>
      <c r="ETE623" s="1"/>
      <c r="ETF623" s="4"/>
      <c r="ETG623" s="1"/>
      <c r="ETH623" s="1"/>
      <c r="ETI623" s="1"/>
      <c r="ETJ623" s="1"/>
      <c r="ETK623" s="1"/>
      <c r="ETL623" s="4"/>
      <c r="ETM623" s="1"/>
      <c r="ETN623" s="1"/>
      <c r="ETO623" s="1"/>
      <c r="ETP623" s="1"/>
      <c r="ETQ623" s="1"/>
      <c r="ETR623" s="4"/>
      <c r="ETS623" s="1"/>
      <c r="ETT623" s="1"/>
      <c r="ETU623" s="1"/>
      <c r="ETV623" s="1"/>
      <c r="ETW623" s="1"/>
      <c r="ETX623" s="4"/>
      <c r="ETY623" s="1"/>
      <c r="ETZ623" s="1"/>
      <c r="EUA623" s="1"/>
      <c r="EUB623" s="1"/>
      <c r="EUC623" s="1"/>
      <c r="EUD623" s="4"/>
      <c r="EUE623" s="1"/>
      <c r="EUF623" s="1"/>
      <c r="EUG623" s="1"/>
      <c r="EUH623" s="1"/>
      <c r="EUI623" s="1"/>
      <c r="EUJ623" s="4"/>
      <c r="EUK623" s="1"/>
      <c r="EUL623" s="1"/>
      <c r="EUM623" s="1"/>
      <c r="EUN623" s="1"/>
      <c r="EUO623" s="1"/>
      <c r="EUP623" s="4"/>
      <c r="EUQ623" s="1"/>
      <c r="EUR623" s="1"/>
      <c r="EUS623" s="1"/>
      <c r="EUT623" s="1"/>
      <c r="EUU623" s="1"/>
      <c r="EUV623" s="4"/>
      <c r="EUW623" s="1"/>
      <c r="EUX623" s="1"/>
      <c r="EUY623" s="1"/>
      <c r="EUZ623" s="1"/>
      <c r="EVA623" s="1"/>
      <c r="EVB623" s="4"/>
      <c r="EVC623" s="1"/>
      <c r="EVD623" s="1"/>
      <c r="EVE623" s="1"/>
      <c r="EVF623" s="1"/>
      <c r="EVG623" s="1"/>
      <c r="EVH623" s="4"/>
      <c r="EVI623" s="1"/>
      <c r="EVJ623" s="1"/>
      <c r="EVK623" s="1"/>
      <c r="EVL623" s="1"/>
      <c r="EVM623" s="1"/>
      <c r="EVN623" s="4"/>
      <c r="EVO623" s="1"/>
      <c r="EVP623" s="1"/>
      <c r="EVQ623" s="1"/>
      <c r="EVR623" s="1"/>
      <c r="EVS623" s="1"/>
      <c r="EVT623" s="4"/>
      <c r="EVU623" s="1"/>
      <c r="EVV623" s="1"/>
      <c r="EVW623" s="1"/>
      <c r="EVX623" s="1"/>
      <c r="EVY623" s="1"/>
      <c r="EVZ623" s="4"/>
      <c r="EWA623" s="1"/>
      <c r="EWB623" s="1"/>
      <c r="EWC623" s="1"/>
      <c r="EWD623" s="1"/>
      <c r="EWE623" s="1"/>
      <c r="EWF623" s="4"/>
      <c r="EWG623" s="1"/>
      <c r="EWH623" s="1"/>
      <c r="EWI623" s="1"/>
      <c r="EWJ623" s="1"/>
      <c r="EWK623" s="1"/>
      <c r="EWL623" s="4"/>
      <c r="EWM623" s="1"/>
      <c r="EWN623" s="1"/>
      <c r="EWO623" s="1"/>
      <c r="EWP623" s="1"/>
      <c r="EWQ623" s="1"/>
      <c r="EWR623" s="4"/>
      <c r="EWS623" s="1"/>
      <c r="EWT623" s="1"/>
      <c r="EWU623" s="1"/>
      <c r="EWV623" s="1"/>
      <c r="EWW623" s="1"/>
      <c r="EWX623" s="4"/>
      <c r="EWY623" s="1"/>
      <c r="EWZ623" s="1"/>
      <c r="EXA623" s="1"/>
      <c r="EXB623" s="1"/>
      <c r="EXC623" s="1"/>
      <c r="EXD623" s="4"/>
      <c r="EXE623" s="1"/>
      <c r="EXF623" s="1"/>
      <c r="EXG623" s="1"/>
      <c r="EXH623" s="1"/>
      <c r="EXI623" s="1"/>
      <c r="EXJ623" s="4"/>
      <c r="EXK623" s="1"/>
      <c r="EXL623" s="1"/>
      <c r="EXM623" s="1"/>
      <c r="EXN623" s="1"/>
      <c r="EXO623" s="1"/>
      <c r="EXP623" s="4"/>
      <c r="EXQ623" s="1"/>
      <c r="EXR623" s="1"/>
      <c r="EXS623" s="1"/>
      <c r="EXT623" s="1"/>
      <c r="EXU623" s="1"/>
      <c r="EXV623" s="4"/>
      <c r="EXW623" s="1"/>
      <c r="EXX623" s="1"/>
      <c r="EXY623" s="1"/>
      <c r="EXZ623" s="1"/>
      <c r="EYA623" s="1"/>
      <c r="EYB623" s="4"/>
      <c r="EYC623" s="1"/>
      <c r="EYD623" s="1"/>
      <c r="EYE623" s="1"/>
      <c r="EYF623" s="1"/>
      <c r="EYG623" s="1"/>
      <c r="EYH623" s="4"/>
      <c r="EYI623" s="1"/>
      <c r="EYJ623" s="1"/>
      <c r="EYK623" s="1"/>
      <c r="EYL623" s="1"/>
      <c r="EYM623" s="1"/>
      <c r="EYN623" s="4"/>
      <c r="EYO623" s="1"/>
      <c r="EYP623" s="1"/>
      <c r="EYQ623" s="1"/>
      <c r="EYR623" s="1"/>
      <c r="EYS623" s="1"/>
      <c r="EYT623" s="4"/>
      <c r="EYU623" s="1"/>
      <c r="EYV623" s="1"/>
      <c r="EYW623" s="1"/>
      <c r="EYX623" s="1"/>
      <c r="EYY623" s="1"/>
      <c r="EYZ623" s="4"/>
      <c r="EZA623" s="1"/>
      <c r="EZB623" s="1"/>
      <c r="EZC623" s="1"/>
      <c r="EZD623" s="1"/>
      <c r="EZE623" s="1"/>
      <c r="EZF623" s="4"/>
      <c r="EZG623" s="1"/>
      <c r="EZH623" s="1"/>
      <c r="EZI623" s="1"/>
      <c r="EZJ623" s="1"/>
      <c r="EZK623" s="1"/>
      <c r="EZL623" s="4"/>
      <c r="EZM623" s="1"/>
      <c r="EZN623" s="1"/>
      <c r="EZO623" s="1"/>
      <c r="EZP623" s="1"/>
      <c r="EZQ623" s="1"/>
      <c r="EZR623" s="4"/>
      <c r="EZS623" s="1"/>
      <c r="EZT623" s="1"/>
      <c r="EZU623" s="1"/>
      <c r="EZV623" s="1"/>
      <c r="EZW623" s="1"/>
      <c r="EZX623" s="4"/>
      <c r="EZY623" s="1"/>
      <c r="EZZ623" s="1"/>
      <c r="FAA623" s="1"/>
      <c r="FAB623" s="1"/>
      <c r="FAC623" s="1"/>
      <c r="FAD623" s="4"/>
      <c r="FAE623" s="1"/>
      <c r="FAF623" s="1"/>
      <c r="FAG623" s="1"/>
      <c r="FAH623" s="1"/>
      <c r="FAI623" s="1"/>
      <c r="FAJ623" s="4"/>
      <c r="FAK623" s="1"/>
      <c r="FAL623" s="1"/>
      <c r="FAM623" s="1"/>
      <c r="FAN623" s="1"/>
      <c r="FAO623" s="1"/>
      <c r="FAP623" s="4"/>
      <c r="FAQ623" s="1"/>
      <c r="FAR623" s="1"/>
      <c r="FAS623" s="1"/>
      <c r="FAT623" s="1"/>
      <c r="FAU623" s="1"/>
      <c r="FAV623" s="4"/>
      <c r="FAW623" s="1"/>
      <c r="FAX623" s="1"/>
      <c r="FAY623" s="1"/>
      <c r="FAZ623" s="1"/>
      <c r="FBA623" s="1"/>
      <c r="FBB623" s="4"/>
      <c r="FBC623" s="1"/>
      <c r="FBD623" s="1"/>
      <c r="FBE623" s="1"/>
      <c r="FBF623" s="1"/>
      <c r="FBG623" s="1"/>
      <c r="FBH623" s="4"/>
      <c r="FBI623" s="1"/>
      <c r="FBJ623" s="1"/>
      <c r="FBK623" s="1"/>
      <c r="FBL623" s="1"/>
      <c r="FBM623" s="1"/>
      <c r="FBN623" s="4"/>
      <c r="FBO623" s="1"/>
      <c r="FBP623" s="1"/>
      <c r="FBQ623" s="1"/>
      <c r="FBR623" s="1"/>
      <c r="FBS623" s="1"/>
      <c r="FBT623" s="4"/>
      <c r="FBU623" s="1"/>
      <c r="FBV623" s="1"/>
      <c r="FBW623" s="1"/>
      <c r="FBX623" s="1"/>
      <c r="FBY623" s="1"/>
      <c r="FBZ623" s="4"/>
      <c r="FCA623" s="1"/>
      <c r="FCB623" s="1"/>
      <c r="FCC623" s="1"/>
      <c r="FCD623" s="1"/>
      <c r="FCE623" s="1"/>
      <c r="FCF623" s="4"/>
      <c r="FCG623" s="1"/>
      <c r="FCH623" s="1"/>
      <c r="FCI623" s="1"/>
      <c r="FCJ623" s="1"/>
      <c r="FCK623" s="1"/>
      <c r="FCL623" s="4"/>
      <c r="FCM623" s="1"/>
      <c r="FCN623" s="1"/>
      <c r="FCO623" s="1"/>
      <c r="FCP623" s="1"/>
      <c r="FCQ623" s="1"/>
      <c r="FCR623" s="4"/>
      <c r="FCS623" s="1"/>
      <c r="FCT623" s="1"/>
      <c r="FCU623" s="1"/>
      <c r="FCV623" s="1"/>
      <c r="FCW623" s="1"/>
      <c r="FCX623" s="4"/>
      <c r="FCY623" s="1"/>
      <c r="FCZ623" s="1"/>
      <c r="FDA623" s="1"/>
      <c r="FDB623" s="1"/>
      <c r="FDC623" s="1"/>
      <c r="FDD623" s="4"/>
      <c r="FDE623" s="1"/>
      <c r="FDF623" s="1"/>
      <c r="FDG623" s="1"/>
      <c r="FDH623" s="1"/>
      <c r="FDI623" s="1"/>
      <c r="FDJ623" s="4"/>
      <c r="FDK623" s="1"/>
      <c r="FDL623" s="1"/>
      <c r="FDM623" s="1"/>
      <c r="FDN623" s="1"/>
      <c r="FDO623" s="1"/>
      <c r="FDP623" s="4"/>
      <c r="FDQ623" s="1"/>
      <c r="FDR623" s="1"/>
      <c r="FDS623" s="1"/>
      <c r="FDT623" s="1"/>
      <c r="FDU623" s="1"/>
      <c r="FDV623" s="4"/>
      <c r="FDW623" s="1"/>
      <c r="FDX623" s="1"/>
      <c r="FDY623" s="1"/>
      <c r="FDZ623" s="1"/>
      <c r="FEA623" s="1"/>
      <c r="FEB623" s="4"/>
      <c r="FEC623" s="1"/>
      <c r="FED623" s="1"/>
      <c r="FEE623" s="1"/>
      <c r="FEF623" s="1"/>
      <c r="FEG623" s="1"/>
      <c r="FEH623" s="4"/>
      <c r="FEI623" s="1"/>
      <c r="FEJ623" s="1"/>
      <c r="FEK623" s="1"/>
      <c r="FEL623" s="1"/>
      <c r="FEM623" s="1"/>
      <c r="FEN623" s="4"/>
      <c r="FEO623" s="1"/>
      <c r="FEP623" s="1"/>
      <c r="FEQ623" s="1"/>
      <c r="FER623" s="1"/>
      <c r="FES623" s="1"/>
      <c r="FET623" s="4"/>
      <c r="FEU623" s="1"/>
      <c r="FEV623" s="1"/>
      <c r="FEW623" s="1"/>
      <c r="FEX623" s="1"/>
      <c r="FEY623" s="1"/>
      <c r="FEZ623" s="4"/>
      <c r="FFA623" s="1"/>
      <c r="FFB623" s="1"/>
      <c r="FFC623" s="1"/>
      <c r="FFD623" s="1"/>
      <c r="FFE623" s="1"/>
      <c r="FFF623" s="4"/>
      <c r="FFG623" s="1"/>
      <c r="FFH623" s="1"/>
      <c r="FFI623" s="1"/>
      <c r="FFJ623" s="1"/>
      <c r="FFK623" s="1"/>
      <c r="FFL623" s="4"/>
      <c r="FFM623" s="1"/>
      <c r="FFN623" s="1"/>
      <c r="FFO623" s="1"/>
      <c r="FFP623" s="1"/>
      <c r="FFQ623" s="1"/>
      <c r="FFR623" s="4"/>
      <c r="FFS623" s="1"/>
      <c r="FFT623" s="1"/>
      <c r="FFU623" s="1"/>
      <c r="FFV623" s="1"/>
      <c r="FFW623" s="1"/>
      <c r="FFX623" s="4"/>
      <c r="FFY623" s="1"/>
      <c r="FFZ623" s="1"/>
      <c r="FGA623" s="1"/>
      <c r="FGB623" s="1"/>
      <c r="FGC623" s="1"/>
      <c r="FGD623" s="4"/>
      <c r="FGE623" s="1"/>
      <c r="FGF623" s="1"/>
      <c r="FGG623" s="1"/>
      <c r="FGH623" s="1"/>
      <c r="FGI623" s="1"/>
      <c r="FGJ623" s="4"/>
      <c r="FGK623" s="1"/>
      <c r="FGL623" s="1"/>
      <c r="FGM623" s="1"/>
      <c r="FGN623" s="1"/>
      <c r="FGO623" s="1"/>
      <c r="FGP623" s="4"/>
      <c r="FGQ623" s="1"/>
      <c r="FGR623" s="1"/>
      <c r="FGS623" s="1"/>
      <c r="FGT623" s="1"/>
      <c r="FGU623" s="1"/>
      <c r="FGV623" s="4"/>
      <c r="FGW623" s="1"/>
      <c r="FGX623" s="1"/>
      <c r="FGY623" s="1"/>
      <c r="FGZ623" s="1"/>
      <c r="FHA623" s="1"/>
      <c r="FHB623" s="4"/>
      <c r="FHC623" s="1"/>
      <c r="FHD623" s="1"/>
      <c r="FHE623" s="1"/>
      <c r="FHF623" s="1"/>
      <c r="FHG623" s="1"/>
      <c r="FHH623" s="4"/>
      <c r="FHI623" s="1"/>
      <c r="FHJ623" s="1"/>
      <c r="FHK623" s="1"/>
      <c r="FHL623" s="1"/>
      <c r="FHM623" s="1"/>
      <c r="FHN623" s="4"/>
      <c r="FHO623" s="1"/>
      <c r="FHP623" s="1"/>
      <c r="FHQ623" s="1"/>
      <c r="FHR623" s="1"/>
      <c r="FHS623" s="1"/>
      <c r="FHT623" s="4"/>
      <c r="FHU623" s="1"/>
      <c r="FHV623" s="1"/>
      <c r="FHW623" s="1"/>
      <c r="FHX623" s="1"/>
      <c r="FHY623" s="1"/>
      <c r="FHZ623" s="4"/>
      <c r="FIA623" s="1"/>
      <c r="FIB623" s="1"/>
      <c r="FIC623" s="1"/>
      <c r="FID623" s="1"/>
      <c r="FIE623" s="1"/>
      <c r="FIF623" s="4"/>
      <c r="FIG623" s="1"/>
      <c r="FIH623" s="1"/>
      <c r="FII623" s="1"/>
      <c r="FIJ623" s="1"/>
      <c r="FIK623" s="1"/>
      <c r="FIL623" s="4"/>
      <c r="FIM623" s="1"/>
      <c r="FIN623" s="1"/>
      <c r="FIO623" s="1"/>
      <c r="FIP623" s="1"/>
      <c r="FIQ623" s="1"/>
      <c r="FIR623" s="4"/>
      <c r="FIS623" s="1"/>
      <c r="FIT623" s="1"/>
      <c r="FIU623" s="1"/>
      <c r="FIV623" s="1"/>
      <c r="FIW623" s="1"/>
      <c r="FIX623" s="4"/>
      <c r="FIY623" s="1"/>
      <c r="FIZ623" s="1"/>
      <c r="FJA623" s="1"/>
      <c r="FJB623" s="1"/>
      <c r="FJC623" s="1"/>
      <c r="FJD623" s="4"/>
      <c r="FJE623" s="1"/>
      <c r="FJF623" s="1"/>
      <c r="FJG623" s="1"/>
      <c r="FJH623" s="1"/>
      <c r="FJI623" s="1"/>
      <c r="FJJ623" s="4"/>
      <c r="FJK623" s="1"/>
      <c r="FJL623" s="1"/>
      <c r="FJM623" s="1"/>
      <c r="FJN623" s="1"/>
      <c r="FJO623" s="1"/>
      <c r="FJP623" s="4"/>
      <c r="FJQ623" s="1"/>
      <c r="FJR623" s="1"/>
      <c r="FJS623" s="1"/>
      <c r="FJT623" s="1"/>
      <c r="FJU623" s="1"/>
      <c r="FJV623" s="4"/>
      <c r="FJW623" s="1"/>
      <c r="FJX623" s="1"/>
      <c r="FJY623" s="1"/>
      <c r="FJZ623" s="1"/>
      <c r="FKA623" s="1"/>
      <c r="FKB623" s="4"/>
      <c r="FKC623" s="1"/>
      <c r="FKD623" s="1"/>
      <c r="FKE623" s="1"/>
      <c r="FKF623" s="1"/>
      <c r="FKG623" s="1"/>
      <c r="FKH623" s="4"/>
      <c r="FKI623" s="1"/>
      <c r="FKJ623" s="1"/>
      <c r="FKK623" s="1"/>
      <c r="FKL623" s="1"/>
      <c r="FKM623" s="1"/>
      <c r="FKN623" s="4"/>
      <c r="FKO623" s="1"/>
      <c r="FKP623" s="1"/>
      <c r="FKQ623" s="1"/>
      <c r="FKR623" s="1"/>
      <c r="FKS623" s="1"/>
      <c r="FKT623" s="4"/>
      <c r="FKU623" s="1"/>
      <c r="FKV623" s="1"/>
      <c r="FKW623" s="1"/>
      <c r="FKX623" s="1"/>
      <c r="FKY623" s="1"/>
      <c r="FKZ623" s="4"/>
      <c r="FLA623" s="1"/>
      <c r="FLB623" s="1"/>
      <c r="FLC623" s="1"/>
      <c r="FLD623" s="1"/>
      <c r="FLE623" s="1"/>
      <c r="FLF623" s="4"/>
      <c r="FLG623" s="1"/>
      <c r="FLH623" s="1"/>
      <c r="FLI623" s="1"/>
      <c r="FLJ623" s="1"/>
      <c r="FLK623" s="1"/>
      <c r="FLL623" s="4"/>
      <c r="FLM623" s="1"/>
      <c r="FLN623" s="1"/>
      <c r="FLO623" s="1"/>
      <c r="FLP623" s="1"/>
      <c r="FLQ623" s="1"/>
      <c r="FLR623" s="4"/>
      <c r="FLS623" s="1"/>
      <c r="FLT623" s="1"/>
      <c r="FLU623" s="1"/>
      <c r="FLV623" s="1"/>
      <c r="FLW623" s="1"/>
      <c r="FLX623" s="4"/>
      <c r="FLY623" s="1"/>
      <c r="FLZ623" s="1"/>
      <c r="FMA623" s="1"/>
      <c r="FMB623" s="1"/>
      <c r="FMC623" s="1"/>
      <c r="FMD623" s="4"/>
      <c r="FME623" s="1"/>
      <c r="FMF623" s="1"/>
      <c r="FMG623" s="1"/>
      <c r="FMH623" s="1"/>
      <c r="FMI623" s="1"/>
      <c r="FMJ623" s="4"/>
      <c r="FMK623" s="1"/>
      <c r="FML623" s="1"/>
      <c r="FMM623" s="1"/>
      <c r="FMN623" s="1"/>
      <c r="FMO623" s="1"/>
      <c r="FMP623" s="4"/>
      <c r="FMQ623" s="1"/>
      <c r="FMR623" s="1"/>
      <c r="FMS623" s="1"/>
      <c r="FMT623" s="1"/>
      <c r="FMU623" s="1"/>
      <c r="FMV623" s="4"/>
      <c r="FMW623" s="1"/>
      <c r="FMX623" s="1"/>
      <c r="FMY623" s="1"/>
      <c r="FMZ623" s="1"/>
      <c r="FNA623" s="1"/>
      <c r="FNB623" s="4"/>
      <c r="FNC623" s="1"/>
      <c r="FND623" s="1"/>
      <c r="FNE623" s="1"/>
      <c r="FNF623" s="1"/>
      <c r="FNG623" s="1"/>
      <c r="FNH623" s="4"/>
      <c r="FNI623" s="1"/>
      <c r="FNJ623" s="1"/>
      <c r="FNK623" s="1"/>
      <c r="FNL623" s="1"/>
      <c r="FNM623" s="1"/>
      <c r="FNN623" s="4"/>
      <c r="FNO623" s="1"/>
      <c r="FNP623" s="1"/>
      <c r="FNQ623" s="1"/>
      <c r="FNR623" s="1"/>
      <c r="FNS623" s="1"/>
      <c r="FNT623" s="4"/>
      <c r="FNU623" s="1"/>
      <c r="FNV623" s="1"/>
      <c r="FNW623" s="1"/>
      <c r="FNX623" s="1"/>
      <c r="FNY623" s="1"/>
      <c r="FNZ623" s="4"/>
      <c r="FOA623" s="1"/>
      <c r="FOB623" s="1"/>
      <c r="FOC623" s="1"/>
      <c r="FOD623" s="1"/>
      <c r="FOE623" s="1"/>
      <c r="FOF623" s="4"/>
      <c r="FOG623" s="1"/>
      <c r="FOH623" s="1"/>
      <c r="FOI623" s="1"/>
      <c r="FOJ623" s="1"/>
      <c r="FOK623" s="1"/>
      <c r="FOL623" s="4"/>
      <c r="FOM623" s="1"/>
      <c r="FON623" s="1"/>
      <c r="FOO623" s="1"/>
      <c r="FOP623" s="1"/>
      <c r="FOQ623" s="1"/>
      <c r="FOR623" s="4"/>
      <c r="FOS623" s="1"/>
      <c r="FOT623" s="1"/>
      <c r="FOU623" s="1"/>
      <c r="FOV623" s="1"/>
      <c r="FOW623" s="1"/>
      <c r="FOX623" s="4"/>
      <c r="FOY623" s="1"/>
      <c r="FOZ623" s="1"/>
      <c r="FPA623" s="1"/>
      <c r="FPB623" s="1"/>
      <c r="FPC623" s="1"/>
      <c r="FPD623" s="4"/>
      <c r="FPE623" s="1"/>
      <c r="FPF623" s="1"/>
      <c r="FPG623" s="1"/>
      <c r="FPH623" s="1"/>
      <c r="FPI623" s="1"/>
      <c r="FPJ623" s="4"/>
      <c r="FPK623" s="1"/>
      <c r="FPL623" s="1"/>
      <c r="FPM623" s="1"/>
      <c r="FPN623" s="1"/>
      <c r="FPO623" s="1"/>
      <c r="FPP623" s="4"/>
      <c r="FPQ623" s="1"/>
      <c r="FPR623" s="1"/>
      <c r="FPS623" s="1"/>
      <c r="FPT623" s="1"/>
      <c r="FPU623" s="1"/>
      <c r="FPV623" s="4"/>
      <c r="FPW623" s="1"/>
      <c r="FPX623" s="1"/>
      <c r="FPY623" s="1"/>
      <c r="FPZ623" s="1"/>
      <c r="FQA623" s="1"/>
      <c r="FQB623" s="4"/>
      <c r="FQC623" s="1"/>
      <c r="FQD623" s="1"/>
      <c r="FQE623" s="1"/>
      <c r="FQF623" s="1"/>
      <c r="FQG623" s="1"/>
      <c r="FQH623" s="4"/>
      <c r="FQI623" s="1"/>
      <c r="FQJ623" s="1"/>
      <c r="FQK623" s="1"/>
      <c r="FQL623" s="1"/>
      <c r="FQM623" s="1"/>
      <c r="FQN623" s="4"/>
      <c r="FQO623" s="1"/>
      <c r="FQP623" s="1"/>
      <c r="FQQ623" s="1"/>
      <c r="FQR623" s="1"/>
      <c r="FQS623" s="1"/>
      <c r="FQT623" s="4"/>
      <c r="FQU623" s="1"/>
      <c r="FQV623" s="1"/>
      <c r="FQW623" s="1"/>
      <c r="FQX623" s="1"/>
      <c r="FQY623" s="1"/>
      <c r="FQZ623" s="4"/>
      <c r="FRA623" s="1"/>
      <c r="FRB623" s="1"/>
      <c r="FRC623" s="1"/>
      <c r="FRD623" s="1"/>
      <c r="FRE623" s="1"/>
      <c r="FRF623" s="4"/>
      <c r="FRG623" s="1"/>
      <c r="FRH623" s="1"/>
      <c r="FRI623" s="1"/>
      <c r="FRJ623" s="1"/>
      <c r="FRK623" s="1"/>
      <c r="FRL623" s="4"/>
      <c r="FRM623" s="1"/>
      <c r="FRN623" s="1"/>
      <c r="FRO623" s="1"/>
      <c r="FRP623" s="1"/>
      <c r="FRQ623" s="1"/>
      <c r="FRR623" s="4"/>
      <c r="FRS623" s="1"/>
      <c r="FRT623" s="1"/>
      <c r="FRU623" s="1"/>
      <c r="FRV623" s="1"/>
      <c r="FRW623" s="1"/>
      <c r="FRX623" s="4"/>
      <c r="FRY623" s="1"/>
      <c r="FRZ623" s="1"/>
      <c r="FSA623" s="1"/>
      <c r="FSB623" s="1"/>
      <c r="FSC623" s="1"/>
      <c r="FSD623" s="4"/>
      <c r="FSE623" s="1"/>
      <c r="FSF623" s="1"/>
      <c r="FSG623" s="1"/>
      <c r="FSH623" s="1"/>
      <c r="FSI623" s="1"/>
      <c r="FSJ623" s="4"/>
      <c r="FSK623" s="1"/>
      <c r="FSL623" s="1"/>
      <c r="FSM623" s="1"/>
      <c r="FSN623" s="1"/>
      <c r="FSO623" s="1"/>
      <c r="FSP623" s="4"/>
      <c r="FSQ623" s="1"/>
      <c r="FSR623" s="1"/>
      <c r="FSS623" s="1"/>
      <c r="FST623" s="1"/>
      <c r="FSU623" s="1"/>
      <c r="FSV623" s="4"/>
      <c r="FSW623" s="1"/>
      <c r="FSX623" s="1"/>
      <c r="FSY623" s="1"/>
      <c r="FSZ623" s="1"/>
      <c r="FTA623" s="1"/>
      <c r="FTB623" s="4"/>
      <c r="FTC623" s="1"/>
      <c r="FTD623" s="1"/>
      <c r="FTE623" s="1"/>
      <c r="FTF623" s="1"/>
      <c r="FTG623" s="1"/>
      <c r="FTH623" s="4"/>
      <c r="FTI623" s="1"/>
      <c r="FTJ623" s="1"/>
      <c r="FTK623" s="1"/>
      <c r="FTL623" s="1"/>
      <c r="FTM623" s="1"/>
      <c r="FTN623" s="4"/>
      <c r="FTO623" s="1"/>
      <c r="FTP623" s="1"/>
      <c r="FTQ623" s="1"/>
      <c r="FTR623" s="1"/>
      <c r="FTS623" s="1"/>
      <c r="FTT623" s="4"/>
      <c r="FTU623" s="1"/>
      <c r="FTV623" s="1"/>
      <c r="FTW623" s="1"/>
      <c r="FTX623" s="1"/>
      <c r="FTY623" s="1"/>
      <c r="FTZ623" s="4"/>
      <c r="FUA623" s="1"/>
      <c r="FUB623" s="1"/>
      <c r="FUC623" s="1"/>
      <c r="FUD623" s="1"/>
      <c r="FUE623" s="1"/>
      <c r="FUF623" s="4"/>
      <c r="FUG623" s="1"/>
      <c r="FUH623" s="1"/>
      <c r="FUI623" s="1"/>
      <c r="FUJ623" s="1"/>
      <c r="FUK623" s="1"/>
      <c r="FUL623" s="4"/>
      <c r="FUM623" s="1"/>
      <c r="FUN623" s="1"/>
      <c r="FUO623" s="1"/>
      <c r="FUP623" s="1"/>
      <c r="FUQ623" s="1"/>
      <c r="FUR623" s="4"/>
      <c r="FUS623" s="1"/>
      <c r="FUT623" s="1"/>
      <c r="FUU623" s="1"/>
      <c r="FUV623" s="1"/>
      <c r="FUW623" s="1"/>
      <c r="FUX623" s="4"/>
      <c r="FUY623" s="1"/>
      <c r="FUZ623" s="1"/>
      <c r="FVA623" s="1"/>
      <c r="FVB623" s="1"/>
      <c r="FVC623" s="1"/>
      <c r="FVD623" s="4"/>
      <c r="FVE623" s="1"/>
      <c r="FVF623" s="1"/>
      <c r="FVG623" s="1"/>
      <c r="FVH623" s="1"/>
      <c r="FVI623" s="1"/>
      <c r="FVJ623" s="4"/>
      <c r="FVK623" s="1"/>
      <c r="FVL623" s="1"/>
      <c r="FVM623" s="1"/>
      <c r="FVN623" s="1"/>
      <c r="FVO623" s="1"/>
      <c r="FVP623" s="4"/>
      <c r="FVQ623" s="1"/>
      <c r="FVR623" s="1"/>
      <c r="FVS623" s="1"/>
      <c r="FVT623" s="1"/>
      <c r="FVU623" s="1"/>
      <c r="FVV623" s="4"/>
      <c r="FVW623" s="1"/>
      <c r="FVX623" s="1"/>
      <c r="FVY623" s="1"/>
      <c r="FVZ623" s="1"/>
      <c r="FWA623" s="1"/>
      <c r="FWB623" s="4"/>
      <c r="FWC623" s="1"/>
      <c r="FWD623" s="1"/>
      <c r="FWE623" s="1"/>
      <c r="FWF623" s="1"/>
      <c r="FWG623" s="1"/>
      <c r="FWH623" s="4"/>
      <c r="FWI623" s="1"/>
      <c r="FWJ623" s="1"/>
      <c r="FWK623" s="1"/>
      <c r="FWL623" s="1"/>
      <c r="FWM623" s="1"/>
      <c r="FWN623" s="4"/>
      <c r="FWO623" s="1"/>
      <c r="FWP623" s="1"/>
      <c r="FWQ623" s="1"/>
      <c r="FWR623" s="1"/>
      <c r="FWS623" s="1"/>
      <c r="FWT623" s="4"/>
      <c r="FWU623" s="1"/>
      <c r="FWV623" s="1"/>
      <c r="FWW623" s="1"/>
      <c r="FWX623" s="1"/>
      <c r="FWY623" s="1"/>
      <c r="FWZ623" s="4"/>
      <c r="FXA623" s="1"/>
      <c r="FXB623" s="1"/>
      <c r="FXC623" s="1"/>
      <c r="FXD623" s="1"/>
      <c r="FXE623" s="1"/>
      <c r="FXF623" s="4"/>
      <c r="FXG623" s="1"/>
      <c r="FXH623" s="1"/>
      <c r="FXI623" s="1"/>
      <c r="FXJ623" s="1"/>
      <c r="FXK623" s="1"/>
      <c r="FXL623" s="4"/>
      <c r="FXM623" s="1"/>
      <c r="FXN623" s="1"/>
      <c r="FXO623" s="1"/>
      <c r="FXP623" s="1"/>
      <c r="FXQ623" s="1"/>
      <c r="FXR623" s="4"/>
      <c r="FXS623" s="1"/>
      <c r="FXT623" s="1"/>
      <c r="FXU623" s="1"/>
      <c r="FXV623" s="1"/>
      <c r="FXW623" s="1"/>
      <c r="FXX623" s="4"/>
      <c r="FXY623" s="1"/>
      <c r="FXZ623" s="1"/>
      <c r="FYA623" s="1"/>
      <c r="FYB623" s="1"/>
      <c r="FYC623" s="1"/>
      <c r="FYD623" s="4"/>
      <c r="FYE623" s="1"/>
      <c r="FYF623" s="1"/>
      <c r="FYG623" s="1"/>
      <c r="FYH623" s="1"/>
      <c r="FYI623" s="1"/>
      <c r="FYJ623" s="4"/>
      <c r="FYK623" s="1"/>
      <c r="FYL623" s="1"/>
      <c r="FYM623" s="1"/>
      <c r="FYN623" s="1"/>
      <c r="FYO623" s="1"/>
      <c r="FYP623" s="4"/>
      <c r="FYQ623" s="1"/>
      <c r="FYR623" s="1"/>
      <c r="FYS623" s="1"/>
      <c r="FYT623" s="1"/>
      <c r="FYU623" s="1"/>
      <c r="FYV623" s="4"/>
      <c r="FYW623" s="1"/>
      <c r="FYX623" s="1"/>
      <c r="FYY623" s="1"/>
      <c r="FYZ623" s="1"/>
      <c r="FZA623" s="1"/>
      <c r="FZB623" s="4"/>
      <c r="FZC623" s="1"/>
      <c r="FZD623" s="1"/>
      <c r="FZE623" s="1"/>
      <c r="FZF623" s="1"/>
      <c r="FZG623" s="1"/>
      <c r="FZH623" s="4"/>
      <c r="FZI623" s="1"/>
      <c r="FZJ623" s="1"/>
      <c r="FZK623" s="1"/>
      <c r="FZL623" s="1"/>
      <c r="FZM623" s="1"/>
      <c r="FZN623" s="4"/>
      <c r="FZO623" s="1"/>
      <c r="FZP623" s="1"/>
      <c r="FZQ623" s="1"/>
      <c r="FZR623" s="1"/>
      <c r="FZS623" s="1"/>
      <c r="FZT623" s="4"/>
      <c r="FZU623" s="1"/>
      <c r="FZV623" s="1"/>
      <c r="FZW623" s="1"/>
      <c r="FZX623" s="1"/>
      <c r="FZY623" s="1"/>
      <c r="FZZ623" s="4"/>
      <c r="GAA623" s="1"/>
      <c r="GAB623" s="1"/>
      <c r="GAC623" s="1"/>
      <c r="GAD623" s="1"/>
      <c r="GAE623" s="1"/>
      <c r="GAF623" s="4"/>
      <c r="GAG623" s="1"/>
      <c r="GAH623" s="1"/>
      <c r="GAI623" s="1"/>
      <c r="GAJ623" s="1"/>
      <c r="GAK623" s="1"/>
      <c r="GAL623" s="4"/>
      <c r="GAM623" s="1"/>
      <c r="GAN623" s="1"/>
      <c r="GAO623" s="1"/>
      <c r="GAP623" s="1"/>
      <c r="GAQ623" s="1"/>
      <c r="GAR623" s="4"/>
      <c r="GAS623" s="1"/>
      <c r="GAT623" s="1"/>
      <c r="GAU623" s="1"/>
      <c r="GAV623" s="1"/>
      <c r="GAW623" s="1"/>
      <c r="GAX623" s="4"/>
      <c r="GAY623" s="1"/>
      <c r="GAZ623" s="1"/>
      <c r="GBA623" s="1"/>
      <c r="GBB623" s="1"/>
      <c r="GBC623" s="1"/>
      <c r="GBD623" s="4"/>
      <c r="GBE623" s="1"/>
      <c r="GBF623" s="1"/>
      <c r="GBG623" s="1"/>
      <c r="GBH623" s="1"/>
      <c r="GBI623" s="1"/>
      <c r="GBJ623" s="4"/>
      <c r="GBK623" s="1"/>
      <c r="GBL623" s="1"/>
      <c r="GBM623" s="1"/>
      <c r="GBN623" s="1"/>
      <c r="GBO623" s="1"/>
      <c r="GBP623" s="4"/>
      <c r="GBQ623" s="1"/>
      <c r="GBR623" s="1"/>
      <c r="GBS623" s="1"/>
      <c r="GBT623" s="1"/>
      <c r="GBU623" s="1"/>
      <c r="GBV623" s="4"/>
      <c r="GBW623" s="1"/>
      <c r="GBX623" s="1"/>
      <c r="GBY623" s="1"/>
      <c r="GBZ623" s="1"/>
      <c r="GCA623" s="1"/>
      <c r="GCB623" s="4"/>
      <c r="GCC623" s="1"/>
      <c r="GCD623" s="1"/>
      <c r="GCE623" s="1"/>
      <c r="GCF623" s="1"/>
      <c r="GCG623" s="1"/>
      <c r="GCH623" s="4"/>
      <c r="GCI623" s="1"/>
      <c r="GCJ623" s="1"/>
      <c r="GCK623" s="1"/>
      <c r="GCL623" s="1"/>
      <c r="GCM623" s="1"/>
      <c r="GCN623" s="4"/>
      <c r="GCO623" s="1"/>
      <c r="GCP623" s="1"/>
      <c r="GCQ623" s="1"/>
      <c r="GCR623" s="1"/>
      <c r="GCS623" s="1"/>
      <c r="GCT623" s="4"/>
      <c r="GCU623" s="1"/>
      <c r="GCV623" s="1"/>
      <c r="GCW623" s="1"/>
      <c r="GCX623" s="1"/>
      <c r="GCY623" s="1"/>
      <c r="GCZ623" s="4"/>
      <c r="GDA623" s="1"/>
      <c r="GDB623" s="1"/>
      <c r="GDC623" s="1"/>
      <c r="GDD623" s="1"/>
      <c r="GDE623" s="1"/>
      <c r="GDF623" s="4"/>
      <c r="GDG623" s="1"/>
      <c r="GDH623" s="1"/>
      <c r="GDI623" s="1"/>
      <c r="GDJ623" s="1"/>
      <c r="GDK623" s="1"/>
      <c r="GDL623" s="4"/>
      <c r="GDM623" s="1"/>
      <c r="GDN623" s="1"/>
      <c r="GDO623" s="1"/>
      <c r="GDP623" s="1"/>
      <c r="GDQ623" s="1"/>
      <c r="GDR623" s="4"/>
      <c r="GDS623" s="1"/>
      <c r="GDT623" s="1"/>
      <c r="GDU623" s="1"/>
      <c r="GDV623" s="1"/>
      <c r="GDW623" s="1"/>
      <c r="GDX623" s="4"/>
      <c r="GDY623" s="1"/>
      <c r="GDZ623" s="1"/>
      <c r="GEA623" s="1"/>
      <c r="GEB623" s="1"/>
      <c r="GEC623" s="1"/>
      <c r="GED623" s="4"/>
      <c r="GEE623" s="1"/>
      <c r="GEF623" s="1"/>
      <c r="GEG623" s="1"/>
      <c r="GEH623" s="1"/>
      <c r="GEI623" s="1"/>
      <c r="GEJ623" s="4"/>
      <c r="GEK623" s="1"/>
      <c r="GEL623" s="1"/>
      <c r="GEM623" s="1"/>
      <c r="GEN623" s="1"/>
      <c r="GEO623" s="1"/>
      <c r="GEP623" s="4"/>
      <c r="GEQ623" s="1"/>
      <c r="GER623" s="1"/>
      <c r="GES623" s="1"/>
      <c r="GET623" s="1"/>
      <c r="GEU623" s="1"/>
      <c r="GEV623" s="4"/>
      <c r="GEW623" s="1"/>
      <c r="GEX623" s="1"/>
      <c r="GEY623" s="1"/>
      <c r="GEZ623" s="1"/>
      <c r="GFA623" s="1"/>
      <c r="GFB623" s="4"/>
      <c r="GFC623" s="1"/>
      <c r="GFD623" s="1"/>
      <c r="GFE623" s="1"/>
      <c r="GFF623" s="1"/>
      <c r="GFG623" s="1"/>
      <c r="GFH623" s="4"/>
      <c r="GFI623" s="1"/>
      <c r="GFJ623" s="1"/>
      <c r="GFK623" s="1"/>
      <c r="GFL623" s="1"/>
      <c r="GFM623" s="1"/>
      <c r="GFN623" s="4"/>
      <c r="GFO623" s="1"/>
      <c r="GFP623" s="1"/>
      <c r="GFQ623" s="1"/>
      <c r="GFR623" s="1"/>
      <c r="GFS623" s="1"/>
      <c r="GFT623" s="4"/>
      <c r="GFU623" s="1"/>
      <c r="GFV623" s="1"/>
      <c r="GFW623" s="1"/>
      <c r="GFX623" s="1"/>
      <c r="GFY623" s="1"/>
      <c r="GFZ623" s="4"/>
      <c r="GGA623" s="1"/>
      <c r="GGB623" s="1"/>
      <c r="GGC623" s="1"/>
      <c r="GGD623" s="1"/>
      <c r="GGE623" s="1"/>
      <c r="GGF623" s="4"/>
      <c r="GGG623" s="1"/>
      <c r="GGH623" s="1"/>
      <c r="GGI623" s="1"/>
      <c r="GGJ623" s="1"/>
      <c r="GGK623" s="1"/>
      <c r="GGL623" s="4"/>
      <c r="GGM623" s="1"/>
      <c r="GGN623" s="1"/>
      <c r="GGO623" s="1"/>
      <c r="GGP623" s="1"/>
      <c r="GGQ623" s="1"/>
      <c r="GGR623" s="4"/>
      <c r="GGS623" s="1"/>
      <c r="GGT623" s="1"/>
      <c r="GGU623" s="1"/>
      <c r="GGV623" s="1"/>
      <c r="GGW623" s="1"/>
      <c r="GGX623" s="4"/>
      <c r="GGY623" s="1"/>
      <c r="GGZ623" s="1"/>
      <c r="GHA623" s="1"/>
      <c r="GHB623" s="1"/>
      <c r="GHC623" s="1"/>
      <c r="GHD623" s="4"/>
      <c r="GHE623" s="1"/>
      <c r="GHF623" s="1"/>
      <c r="GHG623" s="1"/>
      <c r="GHH623" s="1"/>
      <c r="GHI623" s="1"/>
      <c r="GHJ623" s="4"/>
      <c r="GHK623" s="1"/>
      <c r="GHL623" s="1"/>
      <c r="GHM623" s="1"/>
      <c r="GHN623" s="1"/>
      <c r="GHO623" s="1"/>
      <c r="GHP623" s="4"/>
      <c r="GHQ623" s="1"/>
      <c r="GHR623" s="1"/>
      <c r="GHS623" s="1"/>
      <c r="GHT623" s="1"/>
      <c r="GHU623" s="1"/>
      <c r="GHV623" s="4"/>
      <c r="GHW623" s="1"/>
      <c r="GHX623" s="1"/>
      <c r="GHY623" s="1"/>
      <c r="GHZ623" s="1"/>
      <c r="GIA623" s="1"/>
      <c r="GIB623" s="4"/>
      <c r="GIC623" s="1"/>
      <c r="GID623" s="1"/>
      <c r="GIE623" s="1"/>
      <c r="GIF623" s="1"/>
      <c r="GIG623" s="1"/>
      <c r="GIH623" s="4"/>
      <c r="GII623" s="1"/>
      <c r="GIJ623" s="1"/>
      <c r="GIK623" s="1"/>
      <c r="GIL623" s="1"/>
      <c r="GIM623" s="1"/>
      <c r="GIN623" s="4"/>
      <c r="GIO623" s="1"/>
      <c r="GIP623" s="1"/>
      <c r="GIQ623" s="1"/>
      <c r="GIR623" s="1"/>
      <c r="GIS623" s="1"/>
      <c r="GIT623" s="4"/>
      <c r="GIU623" s="1"/>
      <c r="GIV623" s="1"/>
      <c r="GIW623" s="1"/>
      <c r="GIX623" s="1"/>
      <c r="GIY623" s="1"/>
      <c r="GIZ623" s="4"/>
      <c r="GJA623" s="1"/>
      <c r="GJB623" s="1"/>
      <c r="GJC623" s="1"/>
      <c r="GJD623" s="1"/>
      <c r="GJE623" s="1"/>
      <c r="GJF623" s="4"/>
      <c r="GJG623" s="1"/>
      <c r="GJH623" s="1"/>
      <c r="GJI623" s="1"/>
      <c r="GJJ623" s="1"/>
      <c r="GJK623" s="1"/>
      <c r="GJL623" s="4"/>
      <c r="GJM623" s="1"/>
      <c r="GJN623" s="1"/>
      <c r="GJO623" s="1"/>
      <c r="GJP623" s="1"/>
      <c r="GJQ623" s="1"/>
      <c r="GJR623" s="4"/>
      <c r="GJS623" s="1"/>
      <c r="GJT623" s="1"/>
      <c r="GJU623" s="1"/>
      <c r="GJV623" s="1"/>
      <c r="GJW623" s="1"/>
      <c r="GJX623" s="4"/>
      <c r="GJY623" s="1"/>
      <c r="GJZ623" s="1"/>
      <c r="GKA623" s="1"/>
      <c r="GKB623" s="1"/>
      <c r="GKC623" s="1"/>
      <c r="GKD623" s="4"/>
      <c r="GKE623" s="1"/>
      <c r="GKF623" s="1"/>
      <c r="GKG623" s="1"/>
      <c r="GKH623" s="1"/>
      <c r="GKI623" s="1"/>
      <c r="GKJ623" s="4"/>
      <c r="GKK623" s="1"/>
      <c r="GKL623" s="1"/>
      <c r="GKM623" s="1"/>
      <c r="GKN623" s="1"/>
      <c r="GKO623" s="1"/>
      <c r="GKP623" s="4"/>
      <c r="GKQ623" s="1"/>
      <c r="GKR623" s="1"/>
      <c r="GKS623" s="1"/>
      <c r="GKT623" s="1"/>
      <c r="GKU623" s="1"/>
      <c r="GKV623" s="4"/>
      <c r="GKW623" s="1"/>
      <c r="GKX623" s="1"/>
      <c r="GKY623" s="1"/>
      <c r="GKZ623" s="1"/>
      <c r="GLA623" s="1"/>
      <c r="GLB623" s="4"/>
      <c r="GLC623" s="1"/>
      <c r="GLD623" s="1"/>
      <c r="GLE623" s="1"/>
      <c r="GLF623" s="1"/>
      <c r="GLG623" s="1"/>
      <c r="GLH623" s="4"/>
      <c r="GLI623" s="1"/>
      <c r="GLJ623" s="1"/>
      <c r="GLK623" s="1"/>
      <c r="GLL623" s="1"/>
      <c r="GLM623" s="1"/>
      <c r="GLN623" s="4"/>
      <c r="GLO623" s="1"/>
      <c r="GLP623" s="1"/>
      <c r="GLQ623" s="1"/>
      <c r="GLR623" s="1"/>
      <c r="GLS623" s="1"/>
      <c r="GLT623" s="4"/>
      <c r="GLU623" s="1"/>
      <c r="GLV623" s="1"/>
      <c r="GLW623" s="1"/>
      <c r="GLX623" s="1"/>
      <c r="GLY623" s="1"/>
      <c r="GLZ623" s="4"/>
      <c r="GMA623" s="1"/>
      <c r="GMB623" s="1"/>
      <c r="GMC623" s="1"/>
      <c r="GMD623" s="1"/>
      <c r="GME623" s="1"/>
      <c r="GMF623" s="4"/>
      <c r="GMG623" s="1"/>
      <c r="GMH623" s="1"/>
      <c r="GMI623" s="1"/>
      <c r="GMJ623" s="1"/>
      <c r="GMK623" s="1"/>
      <c r="GML623" s="4"/>
      <c r="GMM623" s="1"/>
      <c r="GMN623" s="1"/>
      <c r="GMO623" s="1"/>
      <c r="GMP623" s="1"/>
      <c r="GMQ623" s="1"/>
      <c r="GMR623" s="4"/>
      <c r="GMS623" s="1"/>
      <c r="GMT623" s="1"/>
      <c r="GMU623" s="1"/>
      <c r="GMV623" s="1"/>
      <c r="GMW623" s="1"/>
      <c r="GMX623" s="4"/>
      <c r="GMY623" s="1"/>
      <c r="GMZ623" s="1"/>
      <c r="GNA623" s="1"/>
      <c r="GNB623" s="1"/>
      <c r="GNC623" s="1"/>
      <c r="GND623" s="4"/>
      <c r="GNE623" s="1"/>
      <c r="GNF623" s="1"/>
      <c r="GNG623" s="1"/>
      <c r="GNH623" s="1"/>
      <c r="GNI623" s="1"/>
      <c r="GNJ623" s="4"/>
      <c r="GNK623" s="1"/>
      <c r="GNL623" s="1"/>
      <c r="GNM623" s="1"/>
      <c r="GNN623" s="1"/>
      <c r="GNO623" s="1"/>
      <c r="GNP623" s="4"/>
      <c r="GNQ623" s="1"/>
      <c r="GNR623" s="1"/>
      <c r="GNS623" s="1"/>
      <c r="GNT623" s="1"/>
      <c r="GNU623" s="1"/>
      <c r="GNV623" s="4"/>
      <c r="GNW623" s="1"/>
      <c r="GNX623" s="1"/>
      <c r="GNY623" s="1"/>
      <c r="GNZ623" s="1"/>
      <c r="GOA623" s="1"/>
      <c r="GOB623" s="4"/>
      <c r="GOC623" s="1"/>
      <c r="GOD623" s="1"/>
      <c r="GOE623" s="1"/>
      <c r="GOF623" s="1"/>
      <c r="GOG623" s="1"/>
      <c r="GOH623" s="4"/>
      <c r="GOI623" s="1"/>
      <c r="GOJ623" s="1"/>
      <c r="GOK623" s="1"/>
      <c r="GOL623" s="1"/>
      <c r="GOM623" s="1"/>
      <c r="GON623" s="4"/>
      <c r="GOO623" s="1"/>
      <c r="GOP623" s="1"/>
      <c r="GOQ623" s="1"/>
      <c r="GOR623" s="1"/>
      <c r="GOS623" s="1"/>
      <c r="GOT623" s="4"/>
      <c r="GOU623" s="1"/>
      <c r="GOV623" s="1"/>
      <c r="GOW623" s="1"/>
      <c r="GOX623" s="1"/>
      <c r="GOY623" s="1"/>
      <c r="GOZ623" s="4"/>
      <c r="GPA623" s="1"/>
      <c r="GPB623" s="1"/>
      <c r="GPC623" s="1"/>
      <c r="GPD623" s="1"/>
      <c r="GPE623" s="1"/>
      <c r="GPF623" s="4"/>
      <c r="GPG623" s="1"/>
      <c r="GPH623" s="1"/>
      <c r="GPI623" s="1"/>
      <c r="GPJ623" s="1"/>
      <c r="GPK623" s="1"/>
      <c r="GPL623" s="4"/>
      <c r="GPM623" s="1"/>
      <c r="GPN623" s="1"/>
      <c r="GPO623" s="1"/>
      <c r="GPP623" s="1"/>
      <c r="GPQ623" s="1"/>
      <c r="GPR623" s="4"/>
      <c r="GPS623" s="1"/>
      <c r="GPT623" s="1"/>
      <c r="GPU623" s="1"/>
      <c r="GPV623" s="1"/>
      <c r="GPW623" s="1"/>
      <c r="GPX623" s="4"/>
      <c r="GPY623" s="1"/>
      <c r="GPZ623" s="1"/>
      <c r="GQA623" s="1"/>
      <c r="GQB623" s="1"/>
      <c r="GQC623" s="1"/>
      <c r="GQD623" s="4"/>
      <c r="GQE623" s="1"/>
      <c r="GQF623" s="1"/>
      <c r="GQG623" s="1"/>
      <c r="GQH623" s="1"/>
      <c r="GQI623" s="1"/>
      <c r="GQJ623" s="4"/>
      <c r="GQK623" s="1"/>
      <c r="GQL623" s="1"/>
      <c r="GQM623" s="1"/>
      <c r="GQN623" s="1"/>
      <c r="GQO623" s="1"/>
      <c r="GQP623" s="4"/>
      <c r="GQQ623" s="1"/>
      <c r="GQR623" s="1"/>
      <c r="GQS623" s="1"/>
      <c r="GQT623" s="1"/>
      <c r="GQU623" s="1"/>
      <c r="GQV623" s="4"/>
      <c r="GQW623" s="1"/>
      <c r="GQX623" s="1"/>
      <c r="GQY623" s="1"/>
      <c r="GQZ623" s="1"/>
      <c r="GRA623" s="1"/>
      <c r="GRB623" s="4"/>
      <c r="GRC623" s="1"/>
      <c r="GRD623" s="1"/>
      <c r="GRE623" s="1"/>
      <c r="GRF623" s="1"/>
      <c r="GRG623" s="1"/>
      <c r="GRH623" s="4"/>
      <c r="GRI623" s="1"/>
      <c r="GRJ623" s="1"/>
      <c r="GRK623" s="1"/>
      <c r="GRL623" s="1"/>
      <c r="GRM623" s="1"/>
      <c r="GRN623" s="4"/>
      <c r="GRO623" s="1"/>
      <c r="GRP623" s="1"/>
      <c r="GRQ623" s="1"/>
      <c r="GRR623" s="1"/>
      <c r="GRS623" s="1"/>
      <c r="GRT623" s="4"/>
      <c r="GRU623" s="1"/>
      <c r="GRV623" s="1"/>
      <c r="GRW623" s="1"/>
      <c r="GRX623" s="1"/>
      <c r="GRY623" s="1"/>
      <c r="GRZ623" s="4"/>
      <c r="GSA623" s="1"/>
      <c r="GSB623" s="1"/>
      <c r="GSC623" s="1"/>
      <c r="GSD623" s="1"/>
      <c r="GSE623" s="1"/>
      <c r="GSF623" s="4"/>
      <c r="GSG623" s="1"/>
      <c r="GSH623" s="1"/>
      <c r="GSI623" s="1"/>
      <c r="GSJ623" s="1"/>
      <c r="GSK623" s="1"/>
      <c r="GSL623" s="4"/>
      <c r="GSM623" s="1"/>
      <c r="GSN623" s="1"/>
      <c r="GSO623" s="1"/>
      <c r="GSP623" s="1"/>
      <c r="GSQ623" s="1"/>
      <c r="GSR623" s="4"/>
      <c r="GSS623" s="1"/>
      <c r="GST623" s="1"/>
      <c r="GSU623" s="1"/>
      <c r="GSV623" s="1"/>
      <c r="GSW623" s="1"/>
      <c r="GSX623" s="4"/>
      <c r="GSY623" s="1"/>
      <c r="GSZ623" s="1"/>
      <c r="GTA623" s="1"/>
      <c r="GTB623" s="1"/>
      <c r="GTC623" s="1"/>
      <c r="GTD623" s="4"/>
      <c r="GTE623" s="1"/>
      <c r="GTF623" s="1"/>
      <c r="GTG623" s="1"/>
      <c r="GTH623" s="1"/>
      <c r="GTI623" s="1"/>
      <c r="GTJ623" s="4"/>
      <c r="GTK623" s="1"/>
      <c r="GTL623" s="1"/>
      <c r="GTM623" s="1"/>
      <c r="GTN623" s="1"/>
      <c r="GTO623" s="1"/>
      <c r="GTP623" s="4"/>
      <c r="GTQ623" s="1"/>
      <c r="GTR623" s="1"/>
      <c r="GTS623" s="1"/>
      <c r="GTT623" s="1"/>
      <c r="GTU623" s="1"/>
      <c r="GTV623" s="4"/>
      <c r="GTW623" s="1"/>
      <c r="GTX623" s="1"/>
      <c r="GTY623" s="1"/>
      <c r="GTZ623" s="1"/>
      <c r="GUA623" s="1"/>
      <c r="GUB623" s="4"/>
      <c r="GUC623" s="1"/>
      <c r="GUD623" s="1"/>
      <c r="GUE623" s="1"/>
      <c r="GUF623" s="1"/>
      <c r="GUG623" s="1"/>
      <c r="GUH623" s="4"/>
      <c r="GUI623" s="1"/>
      <c r="GUJ623" s="1"/>
      <c r="GUK623" s="1"/>
      <c r="GUL623" s="1"/>
      <c r="GUM623" s="1"/>
      <c r="GUN623" s="4"/>
      <c r="GUO623" s="1"/>
      <c r="GUP623" s="1"/>
      <c r="GUQ623" s="1"/>
      <c r="GUR623" s="1"/>
      <c r="GUS623" s="1"/>
      <c r="GUT623" s="4"/>
      <c r="GUU623" s="1"/>
      <c r="GUV623" s="1"/>
      <c r="GUW623" s="1"/>
      <c r="GUX623" s="1"/>
      <c r="GUY623" s="1"/>
      <c r="GUZ623" s="4"/>
      <c r="GVA623" s="1"/>
      <c r="GVB623" s="1"/>
      <c r="GVC623" s="1"/>
      <c r="GVD623" s="1"/>
      <c r="GVE623" s="1"/>
      <c r="GVF623" s="4"/>
      <c r="GVG623" s="1"/>
      <c r="GVH623" s="1"/>
      <c r="GVI623" s="1"/>
      <c r="GVJ623" s="1"/>
      <c r="GVK623" s="1"/>
      <c r="GVL623" s="4"/>
      <c r="GVM623" s="1"/>
      <c r="GVN623" s="1"/>
      <c r="GVO623" s="1"/>
      <c r="GVP623" s="1"/>
      <c r="GVQ623" s="1"/>
      <c r="GVR623" s="4"/>
      <c r="GVS623" s="1"/>
      <c r="GVT623" s="1"/>
      <c r="GVU623" s="1"/>
      <c r="GVV623" s="1"/>
      <c r="GVW623" s="1"/>
      <c r="GVX623" s="4"/>
      <c r="GVY623" s="1"/>
      <c r="GVZ623" s="1"/>
      <c r="GWA623" s="1"/>
      <c r="GWB623" s="1"/>
      <c r="GWC623" s="1"/>
      <c r="GWD623" s="4"/>
      <c r="GWE623" s="1"/>
      <c r="GWF623" s="1"/>
      <c r="GWG623" s="1"/>
      <c r="GWH623" s="1"/>
      <c r="GWI623" s="1"/>
      <c r="GWJ623" s="4"/>
      <c r="GWK623" s="1"/>
      <c r="GWL623" s="1"/>
      <c r="GWM623" s="1"/>
      <c r="GWN623" s="1"/>
      <c r="GWO623" s="1"/>
      <c r="GWP623" s="4"/>
      <c r="GWQ623" s="1"/>
      <c r="GWR623" s="1"/>
      <c r="GWS623" s="1"/>
      <c r="GWT623" s="1"/>
      <c r="GWU623" s="1"/>
      <c r="GWV623" s="4"/>
      <c r="GWW623" s="1"/>
      <c r="GWX623" s="1"/>
      <c r="GWY623" s="1"/>
      <c r="GWZ623" s="1"/>
      <c r="GXA623" s="1"/>
      <c r="GXB623" s="4"/>
      <c r="GXC623" s="1"/>
      <c r="GXD623" s="1"/>
      <c r="GXE623" s="1"/>
      <c r="GXF623" s="1"/>
      <c r="GXG623" s="1"/>
      <c r="GXH623" s="4"/>
      <c r="GXI623" s="1"/>
      <c r="GXJ623" s="1"/>
      <c r="GXK623" s="1"/>
      <c r="GXL623" s="1"/>
      <c r="GXM623" s="1"/>
      <c r="GXN623" s="4"/>
      <c r="GXO623" s="1"/>
      <c r="GXP623" s="1"/>
      <c r="GXQ623" s="1"/>
      <c r="GXR623" s="1"/>
      <c r="GXS623" s="1"/>
      <c r="GXT623" s="4"/>
      <c r="GXU623" s="1"/>
      <c r="GXV623" s="1"/>
      <c r="GXW623" s="1"/>
      <c r="GXX623" s="1"/>
      <c r="GXY623" s="1"/>
      <c r="GXZ623" s="4"/>
      <c r="GYA623" s="1"/>
      <c r="GYB623" s="1"/>
      <c r="GYC623" s="1"/>
      <c r="GYD623" s="1"/>
      <c r="GYE623" s="1"/>
      <c r="GYF623" s="4"/>
      <c r="GYG623" s="1"/>
      <c r="GYH623" s="1"/>
      <c r="GYI623" s="1"/>
      <c r="GYJ623" s="1"/>
      <c r="GYK623" s="1"/>
      <c r="GYL623" s="4"/>
      <c r="GYM623" s="1"/>
      <c r="GYN623" s="1"/>
      <c r="GYO623" s="1"/>
      <c r="GYP623" s="1"/>
      <c r="GYQ623" s="1"/>
      <c r="GYR623" s="4"/>
      <c r="GYS623" s="1"/>
      <c r="GYT623" s="1"/>
      <c r="GYU623" s="1"/>
      <c r="GYV623" s="1"/>
      <c r="GYW623" s="1"/>
      <c r="GYX623" s="4"/>
      <c r="GYY623" s="1"/>
      <c r="GYZ623" s="1"/>
      <c r="GZA623" s="1"/>
      <c r="GZB623" s="1"/>
      <c r="GZC623" s="1"/>
      <c r="GZD623" s="4"/>
      <c r="GZE623" s="1"/>
      <c r="GZF623" s="1"/>
      <c r="GZG623" s="1"/>
      <c r="GZH623" s="1"/>
      <c r="GZI623" s="1"/>
      <c r="GZJ623" s="4"/>
      <c r="GZK623" s="1"/>
      <c r="GZL623" s="1"/>
      <c r="GZM623" s="1"/>
      <c r="GZN623" s="1"/>
      <c r="GZO623" s="1"/>
      <c r="GZP623" s="4"/>
      <c r="GZQ623" s="1"/>
      <c r="GZR623" s="1"/>
      <c r="GZS623" s="1"/>
      <c r="GZT623" s="1"/>
      <c r="GZU623" s="1"/>
      <c r="GZV623" s="4"/>
      <c r="GZW623" s="1"/>
      <c r="GZX623" s="1"/>
      <c r="GZY623" s="1"/>
      <c r="GZZ623" s="1"/>
      <c r="HAA623" s="1"/>
      <c r="HAB623" s="4"/>
      <c r="HAC623" s="1"/>
      <c r="HAD623" s="1"/>
      <c r="HAE623" s="1"/>
      <c r="HAF623" s="1"/>
      <c r="HAG623" s="1"/>
      <c r="HAH623" s="4"/>
      <c r="HAI623" s="1"/>
      <c r="HAJ623" s="1"/>
      <c r="HAK623" s="1"/>
      <c r="HAL623" s="1"/>
      <c r="HAM623" s="1"/>
      <c r="HAN623" s="4"/>
      <c r="HAO623" s="1"/>
      <c r="HAP623" s="1"/>
      <c r="HAQ623" s="1"/>
      <c r="HAR623" s="1"/>
      <c r="HAS623" s="1"/>
      <c r="HAT623" s="4"/>
      <c r="HAU623" s="1"/>
      <c r="HAV623" s="1"/>
      <c r="HAW623" s="1"/>
      <c r="HAX623" s="1"/>
      <c r="HAY623" s="1"/>
      <c r="HAZ623" s="4"/>
      <c r="HBA623" s="1"/>
      <c r="HBB623" s="1"/>
      <c r="HBC623" s="1"/>
      <c r="HBD623" s="1"/>
      <c r="HBE623" s="1"/>
      <c r="HBF623" s="4"/>
      <c r="HBG623" s="1"/>
      <c r="HBH623" s="1"/>
      <c r="HBI623" s="1"/>
      <c r="HBJ623" s="1"/>
      <c r="HBK623" s="1"/>
      <c r="HBL623" s="4"/>
      <c r="HBM623" s="1"/>
      <c r="HBN623" s="1"/>
      <c r="HBO623" s="1"/>
      <c r="HBP623" s="1"/>
      <c r="HBQ623" s="1"/>
      <c r="HBR623" s="4"/>
      <c r="HBS623" s="1"/>
      <c r="HBT623" s="1"/>
      <c r="HBU623" s="1"/>
      <c r="HBV623" s="1"/>
      <c r="HBW623" s="1"/>
      <c r="HBX623" s="4"/>
      <c r="HBY623" s="1"/>
      <c r="HBZ623" s="1"/>
      <c r="HCA623" s="1"/>
      <c r="HCB623" s="1"/>
      <c r="HCC623" s="1"/>
      <c r="HCD623" s="4"/>
      <c r="HCE623" s="1"/>
      <c r="HCF623" s="1"/>
      <c r="HCG623" s="1"/>
      <c r="HCH623" s="1"/>
      <c r="HCI623" s="1"/>
      <c r="HCJ623" s="4"/>
      <c r="HCK623" s="1"/>
      <c r="HCL623" s="1"/>
      <c r="HCM623" s="1"/>
      <c r="HCN623" s="1"/>
      <c r="HCO623" s="1"/>
      <c r="HCP623" s="4"/>
      <c r="HCQ623" s="1"/>
      <c r="HCR623" s="1"/>
      <c r="HCS623" s="1"/>
      <c r="HCT623" s="1"/>
      <c r="HCU623" s="1"/>
      <c r="HCV623" s="4"/>
      <c r="HCW623" s="1"/>
      <c r="HCX623" s="1"/>
      <c r="HCY623" s="1"/>
      <c r="HCZ623" s="1"/>
      <c r="HDA623" s="1"/>
      <c r="HDB623" s="4"/>
      <c r="HDC623" s="1"/>
      <c r="HDD623" s="1"/>
      <c r="HDE623" s="1"/>
      <c r="HDF623" s="1"/>
      <c r="HDG623" s="1"/>
      <c r="HDH623" s="4"/>
      <c r="HDI623" s="1"/>
      <c r="HDJ623" s="1"/>
      <c r="HDK623" s="1"/>
      <c r="HDL623" s="1"/>
      <c r="HDM623" s="1"/>
      <c r="HDN623" s="4"/>
      <c r="HDO623" s="1"/>
      <c r="HDP623" s="1"/>
      <c r="HDQ623" s="1"/>
      <c r="HDR623" s="1"/>
      <c r="HDS623" s="1"/>
      <c r="HDT623" s="4"/>
      <c r="HDU623" s="1"/>
      <c r="HDV623" s="1"/>
      <c r="HDW623" s="1"/>
      <c r="HDX623" s="1"/>
      <c r="HDY623" s="1"/>
      <c r="HDZ623" s="4"/>
      <c r="HEA623" s="1"/>
      <c r="HEB623" s="1"/>
      <c r="HEC623" s="1"/>
      <c r="HED623" s="1"/>
      <c r="HEE623" s="1"/>
      <c r="HEF623" s="4"/>
      <c r="HEG623" s="1"/>
      <c r="HEH623" s="1"/>
      <c r="HEI623" s="1"/>
      <c r="HEJ623" s="1"/>
      <c r="HEK623" s="1"/>
      <c r="HEL623" s="4"/>
      <c r="HEM623" s="1"/>
      <c r="HEN623" s="1"/>
      <c r="HEO623" s="1"/>
      <c r="HEP623" s="1"/>
      <c r="HEQ623" s="1"/>
      <c r="HER623" s="4"/>
      <c r="HES623" s="1"/>
      <c r="HET623" s="1"/>
      <c r="HEU623" s="1"/>
      <c r="HEV623" s="1"/>
      <c r="HEW623" s="1"/>
      <c r="HEX623" s="4"/>
      <c r="HEY623" s="1"/>
      <c r="HEZ623" s="1"/>
      <c r="HFA623" s="1"/>
      <c r="HFB623" s="1"/>
      <c r="HFC623" s="1"/>
      <c r="HFD623" s="4"/>
      <c r="HFE623" s="1"/>
      <c r="HFF623" s="1"/>
      <c r="HFG623" s="1"/>
      <c r="HFH623" s="1"/>
      <c r="HFI623" s="1"/>
      <c r="HFJ623" s="4"/>
      <c r="HFK623" s="1"/>
      <c r="HFL623" s="1"/>
      <c r="HFM623" s="1"/>
      <c r="HFN623" s="1"/>
      <c r="HFO623" s="1"/>
      <c r="HFP623" s="4"/>
      <c r="HFQ623" s="1"/>
      <c r="HFR623" s="1"/>
      <c r="HFS623" s="1"/>
      <c r="HFT623" s="1"/>
      <c r="HFU623" s="1"/>
      <c r="HFV623" s="4"/>
      <c r="HFW623" s="1"/>
      <c r="HFX623" s="1"/>
      <c r="HFY623" s="1"/>
      <c r="HFZ623" s="1"/>
      <c r="HGA623" s="1"/>
      <c r="HGB623" s="4"/>
      <c r="HGC623" s="1"/>
      <c r="HGD623" s="1"/>
      <c r="HGE623" s="1"/>
      <c r="HGF623" s="1"/>
      <c r="HGG623" s="1"/>
      <c r="HGH623" s="4"/>
      <c r="HGI623" s="1"/>
      <c r="HGJ623" s="1"/>
      <c r="HGK623" s="1"/>
      <c r="HGL623" s="1"/>
      <c r="HGM623" s="1"/>
      <c r="HGN623" s="4"/>
      <c r="HGO623" s="1"/>
      <c r="HGP623" s="1"/>
      <c r="HGQ623" s="1"/>
      <c r="HGR623" s="1"/>
      <c r="HGS623" s="1"/>
      <c r="HGT623" s="4"/>
      <c r="HGU623" s="1"/>
      <c r="HGV623" s="1"/>
      <c r="HGW623" s="1"/>
      <c r="HGX623" s="1"/>
      <c r="HGY623" s="1"/>
      <c r="HGZ623" s="4"/>
      <c r="HHA623" s="1"/>
      <c r="HHB623" s="1"/>
      <c r="HHC623" s="1"/>
      <c r="HHD623" s="1"/>
      <c r="HHE623" s="1"/>
      <c r="HHF623" s="4"/>
      <c r="HHG623" s="1"/>
      <c r="HHH623" s="1"/>
      <c r="HHI623" s="1"/>
      <c r="HHJ623" s="1"/>
      <c r="HHK623" s="1"/>
      <c r="HHL623" s="4"/>
      <c r="HHM623" s="1"/>
      <c r="HHN623" s="1"/>
      <c r="HHO623" s="1"/>
      <c r="HHP623" s="1"/>
      <c r="HHQ623" s="1"/>
      <c r="HHR623" s="4"/>
      <c r="HHS623" s="1"/>
      <c r="HHT623" s="1"/>
      <c r="HHU623" s="1"/>
      <c r="HHV623" s="1"/>
      <c r="HHW623" s="1"/>
      <c r="HHX623" s="4"/>
      <c r="HHY623" s="1"/>
      <c r="HHZ623" s="1"/>
      <c r="HIA623" s="1"/>
      <c r="HIB623" s="1"/>
      <c r="HIC623" s="1"/>
      <c r="HID623" s="4"/>
      <c r="HIE623" s="1"/>
      <c r="HIF623" s="1"/>
      <c r="HIG623" s="1"/>
      <c r="HIH623" s="1"/>
      <c r="HII623" s="1"/>
      <c r="HIJ623" s="4"/>
      <c r="HIK623" s="1"/>
      <c r="HIL623" s="1"/>
      <c r="HIM623" s="1"/>
      <c r="HIN623" s="1"/>
      <c r="HIO623" s="1"/>
      <c r="HIP623" s="4"/>
      <c r="HIQ623" s="1"/>
      <c r="HIR623" s="1"/>
      <c r="HIS623" s="1"/>
      <c r="HIT623" s="1"/>
      <c r="HIU623" s="1"/>
      <c r="HIV623" s="4"/>
      <c r="HIW623" s="1"/>
      <c r="HIX623" s="1"/>
      <c r="HIY623" s="1"/>
      <c r="HIZ623" s="1"/>
      <c r="HJA623" s="1"/>
      <c r="HJB623" s="4"/>
      <c r="HJC623" s="1"/>
      <c r="HJD623" s="1"/>
      <c r="HJE623" s="1"/>
      <c r="HJF623" s="1"/>
      <c r="HJG623" s="1"/>
      <c r="HJH623" s="4"/>
      <c r="HJI623" s="1"/>
      <c r="HJJ623" s="1"/>
      <c r="HJK623" s="1"/>
      <c r="HJL623" s="1"/>
      <c r="HJM623" s="1"/>
      <c r="HJN623" s="4"/>
      <c r="HJO623" s="1"/>
      <c r="HJP623" s="1"/>
      <c r="HJQ623" s="1"/>
      <c r="HJR623" s="1"/>
      <c r="HJS623" s="1"/>
      <c r="HJT623" s="4"/>
      <c r="HJU623" s="1"/>
      <c r="HJV623" s="1"/>
      <c r="HJW623" s="1"/>
      <c r="HJX623" s="1"/>
      <c r="HJY623" s="1"/>
      <c r="HJZ623" s="4"/>
      <c r="HKA623" s="1"/>
      <c r="HKB623" s="1"/>
      <c r="HKC623" s="1"/>
      <c r="HKD623" s="1"/>
      <c r="HKE623" s="1"/>
      <c r="HKF623" s="4"/>
      <c r="HKG623" s="1"/>
      <c r="HKH623" s="1"/>
      <c r="HKI623" s="1"/>
      <c r="HKJ623" s="1"/>
      <c r="HKK623" s="1"/>
      <c r="HKL623" s="4"/>
      <c r="HKM623" s="1"/>
      <c r="HKN623" s="1"/>
      <c r="HKO623" s="1"/>
      <c r="HKP623" s="1"/>
      <c r="HKQ623" s="1"/>
      <c r="HKR623" s="4"/>
      <c r="HKS623" s="1"/>
      <c r="HKT623" s="1"/>
      <c r="HKU623" s="1"/>
      <c r="HKV623" s="1"/>
      <c r="HKW623" s="1"/>
      <c r="HKX623" s="4"/>
      <c r="HKY623" s="1"/>
      <c r="HKZ623" s="1"/>
      <c r="HLA623" s="1"/>
      <c r="HLB623" s="1"/>
      <c r="HLC623" s="1"/>
      <c r="HLD623" s="4"/>
      <c r="HLE623" s="1"/>
      <c r="HLF623" s="1"/>
      <c r="HLG623" s="1"/>
      <c r="HLH623" s="1"/>
      <c r="HLI623" s="1"/>
      <c r="HLJ623" s="4"/>
      <c r="HLK623" s="1"/>
      <c r="HLL623" s="1"/>
      <c r="HLM623" s="1"/>
      <c r="HLN623" s="1"/>
      <c r="HLO623" s="1"/>
      <c r="HLP623" s="4"/>
      <c r="HLQ623" s="1"/>
      <c r="HLR623" s="1"/>
      <c r="HLS623" s="1"/>
      <c r="HLT623" s="1"/>
      <c r="HLU623" s="1"/>
      <c r="HLV623" s="4"/>
      <c r="HLW623" s="1"/>
      <c r="HLX623" s="1"/>
      <c r="HLY623" s="1"/>
      <c r="HLZ623" s="1"/>
      <c r="HMA623" s="1"/>
      <c r="HMB623" s="4"/>
      <c r="HMC623" s="1"/>
      <c r="HMD623" s="1"/>
      <c r="HME623" s="1"/>
      <c r="HMF623" s="1"/>
      <c r="HMG623" s="1"/>
      <c r="HMH623" s="4"/>
      <c r="HMI623" s="1"/>
      <c r="HMJ623" s="1"/>
      <c r="HMK623" s="1"/>
      <c r="HML623" s="1"/>
      <c r="HMM623" s="1"/>
      <c r="HMN623" s="4"/>
      <c r="HMO623" s="1"/>
      <c r="HMP623" s="1"/>
      <c r="HMQ623" s="1"/>
      <c r="HMR623" s="1"/>
      <c r="HMS623" s="1"/>
      <c r="HMT623" s="4"/>
      <c r="HMU623" s="1"/>
      <c r="HMV623" s="1"/>
      <c r="HMW623" s="1"/>
      <c r="HMX623" s="1"/>
      <c r="HMY623" s="1"/>
      <c r="HMZ623" s="4"/>
      <c r="HNA623" s="1"/>
      <c r="HNB623" s="1"/>
      <c r="HNC623" s="1"/>
      <c r="HND623" s="1"/>
      <c r="HNE623" s="1"/>
      <c r="HNF623" s="4"/>
      <c r="HNG623" s="1"/>
      <c r="HNH623" s="1"/>
      <c r="HNI623" s="1"/>
      <c r="HNJ623" s="1"/>
      <c r="HNK623" s="1"/>
      <c r="HNL623" s="4"/>
      <c r="HNM623" s="1"/>
      <c r="HNN623" s="1"/>
      <c r="HNO623" s="1"/>
      <c r="HNP623" s="1"/>
      <c r="HNQ623" s="1"/>
      <c r="HNR623" s="4"/>
      <c r="HNS623" s="1"/>
      <c r="HNT623" s="1"/>
      <c r="HNU623" s="1"/>
      <c r="HNV623" s="1"/>
      <c r="HNW623" s="1"/>
      <c r="HNX623" s="4"/>
      <c r="HNY623" s="1"/>
      <c r="HNZ623" s="1"/>
      <c r="HOA623" s="1"/>
      <c r="HOB623" s="1"/>
      <c r="HOC623" s="1"/>
      <c r="HOD623" s="4"/>
      <c r="HOE623" s="1"/>
      <c r="HOF623" s="1"/>
      <c r="HOG623" s="1"/>
      <c r="HOH623" s="1"/>
      <c r="HOI623" s="1"/>
      <c r="HOJ623" s="4"/>
      <c r="HOK623" s="1"/>
      <c r="HOL623" s="1"/>
      <c r="HOM623" s="1"/>
      <c r="HON623" s="1"/>
      <c r="HOO623" s="1"/>
      <c r="HOP623" s="4"/>
      <c r="HOQ623" s="1"/>
      <c r="HOR623" s="1"/>
      <c r="HOS623" s="1"/>
      <c r="HOT623" s="1"/>
      <c r="HOU623" s="1"/>
      <c r="HOV623" s="4"/>
      <c r="HOW623" s="1"/>
      <c r="HOX623" s="1"/>
      <c r="HOY623" s="1"/>
      <c r="HOZ623" s="1"/>
      <c r="HPA623" s="1"/>
      <c r="HPB623" s="4"/>
      <c r="HPC623" s="1"/>
      <c r="HPD623" s="1"/>
      <c r="HPE623" s="1"/>
      <c r="HPF623" s="1"/>
      <c r="HPG623" s="1"/>
      <c r="HPH623" s="4"/>
      <c r="HPI623" s="1"/>
      <c r="HPJ623" s="1"/>
      <c r="HPK623" s="1"/>
      <c r="HPL623" s="1"/>
      <c r="HPM623" s="1"/>
      <c r="HPN623" s="4"/>
      <c r="HPO623" s="1"/>
      <c r="HPP623" s="1"/>
      <c r="HPQ623" s="1"/>
      <c r="HPR623" s="1"/>
      <c r="HPS623" s="1"/>
      <c r="HPT623" s="4"/>
      <c r="HPU623" s="1"/>
      <c r="HPV623" s="1"/>
      <c r="HPW623" s="1"/>
      <c r="HPX623" s="1"/>
      <c r="HPY623" s="1"/>
      <c r="HPZ623" s="4"/>
      <c r="HQA623" s="1"/>
      <c r="HQB623" s="1"/>
      <c r="HQC623" s="1"/>
      <c r="HQD623" s="1"/>
      <c r="HQE623" s="1"/>
      <c r="HQF623" s="4"/>
      <c r="HQG623" s="1"/>
      <c r="HQH623" s="1"/>
      <c r="HQI623" s="1"/>
      <c r="HQJ623" s="1"/>
      <c r="HQK623" s="1"/>
      <c r="HQL623" s="4"/>
      <c r="HQM623" s="1"/>
      <c r="HQN623" s="1"/>
      <c r="HQO623" s="1"/>
      <c r="HQP623" s="1"/>
      <c r="HQQ623" s="1"/>
      <c r="HQR623" s="4"/>
      <c r="HQS623" s="1"/>
      <c r="HQT623" s="1"/>
      <c r="HQU623" s="1"/>
      <c r="HQV623" s="1"/>
      <c r="HQW623" s="1"/>
      <c r="HQX623" s="4"/>
      <c r="HQY623" s="1"/>
      <c r="HQZ623" s="1"/>
      <c r="HRA623" s="1"/>
      <c r="HRB623" s="1"/>
      <c r="HRC623" s="1"/>
      <c r="HRD623" s="4"/>
      <c r="HRE623" s="1"/>
      <c r="HRF623" s="1"/>
      <c r="HRG623" s="1"/>
      <c r="HRH623" s="1"/>
      <c r="HRI623" s="1"/>
      <c r="HRJ623" s="4"/>
      <c r="HRK623" s="1"/>
      <c r="HRL623" s="1"/>
      <c r="HRM623" s="1"/>
      <c r="HRN623" s="1"/>
      <c r="HRO623" s="1"/>
      <c r="HRP623" s="4"/>
      <c r="HRQ623" s="1"/>
      <c r="HRR623" s="1"/>
      <c r="HRS623" s="1"/>
      <c r="HRT623" s="1"/>
      <c r="HRU623" s="1"/>
      <c r="HRV623" s="4"/>
      <c r="HRW623" s="1"/>
      <c r="HRX623" s="1"/>
      <c r="HRY623" s="1"/>
      <c r="HRZ623" s="1"/>
      <c r="HSA623" s="1"/>
      <c r="HSB623" s="4"/>
      <c r="HSC623" s="1"/>
      <c r="HSD623" s="1"/>
      <c r="HSE623" s="1"/>
      <c r="HSF623" s="1"/>
      <c r="HSG623" s="1"/>
      <c r="HSH623" s="4"/>
      <c r="HSI623" s="1"/>
      <c r="HSJ623" s="1"/>
      <c r="HSK623" s="1"/>
      <c r="HSL623" s="1"/>
      <c r="HSM623" s="1"/>
      <c r="HSN623" s="4"/>
      <c r="HSO623" s="1"/>
      <c r="HSP623" s="1"/>
      <c r="HSQ623" s="1"/>
      <c r="HSR623" s="1"/>
      <c r="HSS623" s="1"/>
      <c r="HST623" s="4"/>
      <c r="HSU623" s="1"/>
      <c r="HSV623" s="1"/>
      <c r="HSW623" s="1"/>
      <c r="HSX623" s="1"/>
      <c r="HSY623" s="1"/>
      <c r="HSZ623" s="4"/>
      <c r="HTA623" s="1"/>
      <c r="HTB623" s="1"/>
      <c r="HTC623" s="1"/>
      <c r="HTD623" s="1"/>
      <c r="HTE623" s="1"/>
      <c r="HTF623" s="4"/>
      <c r="HTG623" s="1"/>
      <c r="HTH623" s="1"/>
      <c r="HTI623" s="1"/>
      <c r="HTJ623" s="1"/>
      <c r="HTK623" s="1"/>
      <c r="HTL623" s="4"/>
      <c r="HTM623" s="1"/>
      <c r="HTN623" s="1"/>
      <c r="HTO623" s="1"/>
      <c r="HTP623" s="1"/>
      <c r="HTQ623" s="1"/>
      <c r="HTR623" s="4"/>
      <c r="HTS623" s="1"/>
      <c r="HTT623" s="1"/>
      <c r="HTU623" s="1"/>
      <c r="HTV623" s="1"/>
      <c r="HTW623" s="1"/>
      <c r="HTX623" s="4"/>
      <c r="HTY623" s="1"/>
      <c r="HTZ623" s="1"/>
      <c r="HUA623" s="1"/>
      <c r="HUB623" s="1"/>
      <c r="HUC623" s="1"/>
      <c r="HUD623" s="4"/>
      <c r="HUE623" s="1"/>
      <c r="HUF623" s="1"/>
      <c r="HUG623" s="1"/>
      <c r="HUH623" s="1"/>
      <c r="HUI623" s="1"/>
      <c r="HUJ623" s="4"/>
      <c r="HUK623" s="1"/>
      <c r="HUL623" s="1"/>
      <c r="HUM623" s="1"/>
      <c r="HUN623" s="1"/>
      <c r="HUO623" s="1"/>
      <c r="HUP623" s="4"/>
      <c r="HUQ623" s="1"/>
      <c r="HUR623" s="1"/>
      <c r="HUS623" s="1"/>
      <c r="HUT623" s="1"/>
      <c r="HUU623" s="1"/>
      <c r="HUV623" s="4"/>
      <c r="HUW623" s="1"/>
      <c r="HUX623" s="1"/>
      <c r="HUY623" s="1"/>
      <c r="HUZ623" s="1"/>
      <c r="HVA623" s="1"/>
      <c r="HVB623" s="4"/>
      <c r="HVC623" s="1"/>
      <c r="HVD623" s="1"/>
      <c r="HVE623" s="1"/>
      <c r="HVF623" s="1"/>
      <c r="HVG623" s="1"/>
      <c r="HVH623" s="4"/>
      <c r="HVI623" s="1"/>
      <c r="HVJ623" s="1"/>
      <c r="HVK623" s="1"/>
      <c r="HVL623" s="1"/>
      <c r="HVM623" s="1"/>
      <c r="HVN623" s="4"/>
      <c r="HVO623" s="1"/>
      <c r="HVP623" s="1"/>
      <c r="HVQ623" s="1"/>
      <c r="HVR623" s="1"/>
      <c r="HVS623" s="1"/>
      <c r="HVT623" s="4"/>
      <c r="HVU623" s="1"/>
      <c r="HVV623" s="1"/>
      <c r="HVW623" s="1"/>
      <c r="HVX623" s="1"/>
      <c r="HVY623" s="1"/>
      <c r="HVZ623" s="4"/>
      <c r="HWA623" s="1"/>
      <c r="HWB623" s="1"/>
      <c r="HWC623" s="1"/>
      <c r="HWD623" s="1"/>
      <c r="HWE623" s="1"/>
      <c r="HWF623" s="4"/>
      <c r="HWG623" s="1"/>
      <c r="HWH623" s="1"/>
      <c r="HWI623" s="1"/>
      <c r="HWJ623" s="1"/>
      <c r="HWK623" s="1"/>
      <c r="HWL623" s="4"/>
      <c r="HWM623" s="1"/>
      <c r="HWN623" s="1"/>
      <c r="HWO623" s="1"/>
      <c r="HWP623" s="1"/>
      <c r="HWQ623" s="1"/>
      <c r="HWR623" s="4"/>
      <c r="HWS623" s="1"/>
      <c r="HWT623" s="1"/>
      <c r="HWU623" s="1"/>
      <c r="HWV623" s="1"/>
      <c r="HWW623" s="1"/>
      <c r="HWX623" s="4"/>
      <c r="HWY623" s="1"/>
      <c r="HWZ623" s="1"/>
      <c r="HXA623" s="1"/>
      <c r="HXB623" s="1"/>
      <c r="HXC623" s="1"/>
      <c r="HXD623" s="4"/>
      <c r="HXE623" s="1"/>
      <c r="HXF623" s="1"/>
      <c r="HXG623" s="1"/>
      <c r="HXH623" s="1"/>
      <c r="HXI623" s="1"/>
      <c r="HXJ623" s="4"/>
      <c r="HXK623" s="1"/>
      <c r="HXL623" s="1"/>
      <c r="HXM623" s="1"/>
      <c r="HXN623" s="1"/>
      <c r="HXO623" s="1"/>
      <c r="HXP623" s="4"/>
      <c r="HXQ623" s="1"/>
      <c r="HXR623" s="1"/>
      <c r="HXS623" s="1"/>
      <c r="HXT623" s="1"/>
      <c r="HXU623" s="1"/>
      <c r="HXV623" s="4"/>
      <c r="HXW623" s="1"/>
      <c r="HXX623" s="1"/>
      <c r="HXY623" s="1"/>
      <c r="HXZ623" s="1"/>
      <c r="HYA623" s="1"/>
      <c r="HYB623" s="4"/>
      <c r="HYC623" s="1"/>
      <c r="HYD623" s="1"/>
      <c r="HYE623" s="1"/>
      <c r="HYF623" s="1"/>
      <c r="HYG623" s="1"/>
      <c r="HYH623" s="4"/>
      <c r="HYI623" s="1"/>
      <c r="HYJ623" s="1"/>
      <c r="HYK623" s="1"/>
      <c r="HYL623" s="1"/>
      <c r="HYM623" s="1"/>
      <c r="HYN623" s="4"/>
      <c r="HYO623" s="1"/>
      <c r="HYP623" s="1"/>
      <c r="HYQ623" s="1"/>
      <c r="HYR623" s="1"/>
      <c r="HYS623" s="1"/>
      <c r="HYT623" s="4"/>
      <c r="HYU623" s="1"/>
      <c r="HYV623" s="1"/>
      <c r="HYW623" s="1"/>
      <c r="HYX623" s="1"/>
      <c r="HYY623" s="1"/>
      <c r="HYZ623" s="4"/>
      <c r="HZA623" s="1"/>
      <c r="HZB623" s="1"/>
      <c r="HZC623" s="1"/>
      <c r="HZD623" s="1"/>
      <c r="HZE623" s="1"/>
      <c r="HZF623" s="4"/>
      <c r="HZG623" s="1"/>
      <c r="HZH623" s="1"/>
      <c r="HZI623" s="1"/>
      <c r="HZJ623" s="1"/>
      <c r="HZK623" s="1"/>
      <c r="HZL623" s="4"/>
      <c r="HZM623" s="1"/>
      <c r="HZN623" s="1"/>
      <c r="HZO623" s="1"/>
      <c r="HZP623" s="1"/>
      <c r="HZQ623" s="1"/>
      <c r="HZR623" s="4"/>
      <c r="HZS623" s="1"/>
      <c r="HZT623" s="1"/>
      <c r="HZU623" s="1"/>
      <c r="HZV623" s="1"/>
      <c r="HZW623" s="1"/>
      <c r="HZX623" s="4"/>
      <c r="HZY623" s="1"/>
      <c r="HZZ623" s="1"/>
      <c r="IAA623" s="1"/>
      <c r="IAB623" s="1"/>
      <c r="IAC623" s="1"/>
      <c r="IAD623" s="4"/>
      <c r="IAE623" s="1"/>
      <c r="IAF623" s="1"/>
      <c r="IAG623" s="1"/>
      <c r="IAH623" s="1"/>
      <c r="IAI623" s="1"/>
      <c r="IAJ623" s="4"/>
      <c r="IAK623" s="1"/>
      <c r="IAL623" s="1"/>
      <c r="IAM623" s="1"/>
      <c r="IAN623" s="1"/>
      <c r="IAO623" s="1"/>
      <c r="IAP623" s="4"/>
      <c r="IAQ623" s="1"/>
      <c r="IAR623" s="1"/>
      <c r="IAS623" s="1"/>
      <c r="IAT623" s="1"/>
      <c r="IAU623" s="1"/>
      <c r="IAV623" s="4"/>
      <c r="IAW623" s="1"/>
      <c r="IAX623" s="1"/>
      <c r="IAY623" s="1"/>
      <c r="IAZ623" s="1"/>
      <c r="IBA623" s="1"/>
      <c r="IBB623" s="4"/>
      <c r="IBC623" s="1"/>
      <c r="IBD623" s="1"/>
      <c r="IBE623" s="1"/>
      <c r="IBF623" s="1"/>
      <c r="IBG623" s="1"/>
      <c r="IBH623" s="4"/>
      <c r="IBI623" s="1"/>
      <c r="IBJ623" s="1"/>
      <c r="IBK623" s="1"/>
      <c r="IBL623" s="1"/>
      <c r="IBM623" s="1"/>
      <c r="IBN623" s="4"/>
      <c r="IBO623" s="1"/>
      <c r="IBP623" s="1"/>
      <c r="IBQ623" s="1"/>
      <c r="IBR623" s="1"/>
      <c r="IBS623" s="1"/>
      <c r="IBT623" s="4"/>
      <c r="IBU623" s="1"/>
      <c r="IBV623" s="1"/>
      <c r="IBW623" s="1"/>
      <c r="IBX623" s="1"/>
      <c r="IBY623" s="1"/>
      <c r="IBZ623" s="4"/>
      <c r="ICA623" s="1"/>
      <c r="ICB623" s="1"/>
      <c r="ICC623" s="1"/>
      <c r="ICD623" s="1"/>
      <c r="ICE623" s="1"/>
      <c r="ICF623" s="4"/>
      <c r="ICG623" s="1"/>
      <c r="ICH623" s="1"/>
      <c r="ICI623" s="1"/>
      <c r="ICJ623" s="1"/>
      <c r="ICK623" s="1"/>
      <c r="ICL623" s="4"/>
      <c r="ICM623" s="1"/>
      <c r="ICN623" s="1"/>
      <c r="ICO623" s="1"/>
      <c r="ICP623" s="1"/>
      <c r="ICQ623" s="1"/>
      <c r="ICR623" s="4"/>
      <c r="ICS623" s="1"/>
      <c r="ICT623" s="1"/>
      <c r="ICU623" s="1"/>
      <c r="ICV623" s="1"/>
      <c r="ICW623" s="1"/>
      <c r="ICX623" s="4"/>
      <c r="ICY623" s="1"/>
      <c r="ICZ623" s="1"/>
      <c r="IDA623" s="1"/>
      <c r="IDB623" s="1"/>
      <c r="IDC623" s="1"/>
      <c r="IDD623" s="4"/>
      <c r="IDE623" s="1"/>
      <c r="IDF623" s="1"/>
      <c r="IDG623" s="1"/>
      <c r="IDH623" s="1"/>
      <c r="IDI623" s="1"/>
      <c r="IDJ623" s="4"/>
      <c r="IDK623" s="1"/>
      <c r="IDL623" s="1"/>
      <c r="IDM623" s="1"/>
      <c r="IDN623" s="1"/>
      <c r="IDO623" s="1"/>
      <c r="IDP623" s="4"/>
      <c r="IDQ623" s="1"/>
      <c r="IDR623" s="1"/>
      <c r="IDS623" s="1"/>
      <c r="IDT623" s="1"/>
      <c r="IDU623" s="1"/>
      <c r="IDV623" s="4"/>
      <c r="IDW623" s="1"/>
      <c r="IDX623" s="1"/>
      <c r="IDY623" s="1"/>
      <c r="IDZ623" s="1"/>
      <c r="IEA623" s="1"/>
      <c r="IEB623" s="4"/>
      <c r="IEC623" s="1"/>
      <c r="IED623" s="1"/>
      <c r="IEE623" s="1"/>
      <c r="IEF623" s="1"/>
      <c r="IEG623" s="1"/>
      <c r="IEH623" s="4"/>
      <c r="IEI623" s="1"/>
      <c r="IEJ623" s="1"/>
      <c r="IEK623" s="1"/>
      <c r="IEL623" s="1"/>
      <c r="IEM623" s="1"/>
      <c r="IEN623" s="4"/>
      <c r="IEO623" s="1"/>
      <c r="IEP623" s="1"/>
      <c r="IEQ623" s="1"/>
      <c r="IER623" s="1"/>
      <c r="IES623" s="1"/>
      <c r="IET623" s="4"/>
      <c r="IEU623" s="1"/>
      <c r="IEV623" s="1"/>
      <c r="IEW623" s="1"/>
      <c r="IEX623" s="1"/>
      <c r="IEY623" s="1"/>
      <c r="IEZ623" s="4"/>
      <c r="IFA623" s="1"/>
      <c r="IFB623" s="1"/>
      <c r="IFC623" s="1"/>
      <c r="IFD623" s="1"/>
      <c r="IFE623" s="1"/>
      <c r="IFF623" s="4"/>
      <c r="IFG623" s="1"/>
      <c r="IFH623" s="1"/>
      <c r="IFI623" s="1"/>
      <c r="IFJ623" s="1"/>
      <c r="IFK623" s="1"/>
      <c r="IFL623" s="4"/>
      <c r="IFM623" s="1"/>
      <c r="IFN623" s="1"/>
      <c r="IFO623" s="1"/>
      <c r="IFP623" s="1"/>
      <c r="IFQ623" s="1"/>
      <c r="IFR623" s="4"/>
      <c r="IFS623" s="1"/>
      <c r="IFT623" s="1"/>
      <c r="IFU623" s="1"/>
      <c r="IFV623" s="1"/>
      <c r="IFW623" s="1"/>
      <c r="IFX623" s="4"/>
      <c r="IFY623" s="1"/>
      <c r="IFZ623" s="1"/>
      <c r="IGA623" s="1"/>
      <c r="IGB623" s="1"/>
      <c r="IGC623" s="1"/>
      <c r="IGD623" s="4"/>
      <c r="IGE623" s="1"/>
      <c r="IGF623" s="1"/>
      <c r="IGG623" s="1"/>
      <c r="IGH623" s="1"/>
      <c r="IGI623" s="1"/>
      <c r="IGJ623" s="4"/>
      <c r="IGK623" s="1"/>
      <c r="IGL623" s="1"/>
      <c r="IGM623" s="1"/>
      <c r="IGN623" s="1"/>
      <c r="IGO623" s="1"/>
      <c r="IGP623" s="4"/>
      <c r="IGQ623" s="1"/>
      <c r="IGR623" s="1"/>
      <c r="IGS623" s="1"/>
      <c r="IGT623" s="1"/>
      <c r="IGU623" s="1"/>
      <c r="IGV623" s="4"/>
      <c r="IGW623" s="1"/>
      <c r="IGX623" s="1"/>
      <c r="IGY623" s="1"/>
      <c r="IGZ623" s="1"/>
      <c r="IHA623" s="1"/>
      <c r="IHB623" s="4"/>
      <c r="IHC623" s="1"/>
      <c r="IHD623" s="1"/>
      <c r="IHE623" s="1"/>
      <c r="IHF623" s="1"/>
      <c r="IHG623" s="1"/>
      <c r="IHH623" s="4"/>
      <c r="IHI623" s="1"/>
      <c r="IHJ623" s="1"/>
      <c r="IHK623" s="1"/>
      <c r="IHL623" s="1"/>
      <c r="IHM623" s="1"/>
      <c r="IHN623" s="4"/>
      <c r="IHO623" s="1"/>
      <c r="IHP623" s="1"/>
      <c r="IHQ623" s="1"/>
      <c r="IHR623" s="1"/>
      <c r="IHS623" s="1"/>
      <c r="IHT623" s="4"/>
      <c r="IHU623" s="1"/>
      <c r="IHV623" s="1"/>
      <c r="IHW623" s="1"/>
      <c r="IHX623" s="1"/>
      <c r="IHY623" s="1"/>
      <c r="IHZ623" s="4"/>
      <c r="IIA623" s="1"/>
      <c r="IIB623" s="1"/>
      <c r="IIC623" s="1"/>
      <c r="IID623" s="1"/>
      <c r="IIE623" s="1"/>
      <c r="IIF623" s="4"/>
      <c r="IIG623" s="1"/>
      <c r="IIH623" s="1"/>
      <c r="III623" s="1"/>
      <c r="IIJ623" s="1"/>
      <c r="IIK623" s="1"/>
      <c r="IIL623" s="4"/>
      <c r="IIM623" s="1"/>
      <c r="IIN623" s="1"/>
      <c r="IIO623" s="1"/>
      <c r="IIP623" s="1"/>
      <c r="IIQ623" s="1"/>
      <c r="IIR623" s="4"/>
      <c r="IIS623" s="1"/>
      <c r="IIT623" s="1"/>
      <c r="IIU623" s="1"/>
      <c r="IIV623" s="1"/>
      <c r="IIW623" s="1"/>
      <c r="IIX623" s="4"/>
      <c r="IIY623" s="1"/>
      <c r="IIZ623" s="1"/>
      <c r="IJA623" s="1"/>
      <c r="IJB623" s="1"/>
      <c r="IJC623" s="1"/>
      <c r="IJD623" s="4"/>
      <c r="IJE623" s="1"/>
      <c r="IJF623" s="1"/>
      <c r="IJG623" s="1"/>
      <c r="IJH623" s="1"/>
      <c r="IJI623" s="1"/>
      <c r="IJJ623" s="4"/>
      <c r="IJK623" s="1"/>
      <c r="IJL623" s="1"/>
      <c r="IJM623" s="1"/>
      <c r="IJN623" s="1"/>
      <c r="IJO623" s="1"/>
      <c r="IJP623" s="4"/>
      <c r="IJQ623" s="1"/>
      <c r="IJR623" s="1"/>
      <c r="IJS623" s="1"/>
      <c r="IJT623" s="1"/>
      <c r="IJU623" s="1"/>
      <c r="IJV623" s="4"/>
      <c r="IJW623" s="1"/>
      <c r="IJX623" s="1"/>
      <c r="IJY623" s="1"/>
      <c r="IJZ623" s="1"/>
      <c r="IKA623" s="1"/>
      <c r="IKB623" s="4"/>
      <c r="IKC623" s="1"/>
      <c r="IKD623" s="1"/>
      <c r="IKE623" s="1"/>
      <c r="IKF623" s="1"/>
      <c r="IKG623" s="1"/>
      <c r="IKH623" s="4"/>
      <c r="IKI623" s="1"/>
      <c r="IKJ623" s="1"/>
      <c r="IKK623" s="1"/>
      <c r="IKL623" s="1"/>
      <c r="IKM623" s="1"/>
      <c r="IKN623" s="4"/>
      <c r="IKO623" s="1"/>
      <c r="IKP623" s="1"/>
      <c r="IKQ623" s="1"/>
      <c r="IKR623" s="1"/>
      <c r="IKS623" s="1"/>
      <c r="IKT623" s="4"/>
      <c r="IKU623" s="1"/>
      <c r="IKV623" s="1"/>
      <c r="IKW623" s="1"/>
      <c r="IKX623" s="1"/>
      <c r="IKY623" s="1"/>
      <c r="IKZ623" s="4"/>
      <c r="ILA623" s="1"/>
      <c r="ILB623" s="1"/>
      <c r="ILC623" s="1"/>
      <c r="ILD623" s="1"/>
      <c r="ILE623" s="1"/>
      <c r="ILF623" s="4"/>
      <c r="ILG623" s="1"/>
      <c r="ILH623" s="1"/>
      <c r="ILI623" s="1"/>
      <c r="ILJ623" s="1"/>
      <c r="ILK623" s="1"/>
      <c r="ILL623" s="4"/>
      <c r="ILM623" s="1"/>
      <c r="ILN623" s="1"/>
      <c r="ILO623" s="1"/>
      <c r="ILP623" s="1"/>
      <c r="ILQ623" s="1"/>
      <c r="ILR623" s="4"/>
      <c r="ILS623" s="1"/>
      <c r="ILT623" s="1"/>
      <c r="ILU623" s="1"/>
      <c r="ILV623" s="1"/>
      <c r="ILW623" s="1"/>
      <c r="ILX623" s="4"/>
      <c r="ILY623" s="1"/>
      <c r="ILZ623" s="1"/>
      <c r="IMA623" s="1"/>
      <c r="IMB623" s="1"/>
      <c r="IMC623" s="1"/>
      <c r="IMD623" s="4"/>
      <c r="IME623" s="1"/>
      <c r="IMF623" s="1"/>
      <c r="IMG623" s="1"/>
      <c r="IMH623" s="1"/>
      <c r="IMI623" s="1"/>
      <c r="IMJ623" s="4"/>
      <c r="IMK623" s="1"/>
      <c r="IML623" s="1"/>
      <c r="IMM623" s="1"/>
      <c r="IMN623" s="1"/>
      <c r="IMO623" s="1"/>
      <c r="IMP623" s="4"/>
      <c r="IMQ623" s="1"/>
      <c r="IMR623" s="1"/>
      <c r="IMS623" s="1"/>
      <c r="IMT623" s="1"/>
      <c r="IMU623" s="1"/>
      <c r="IMV623" s="4"/>
      <c r="IMW623" s="1"/>
      <c r="IMX623" s="1"/>
      <c r="IMY623" s="1"/>
      <c r="IMZ623" s="1"/>
      <c r="INA623" s="1"/>
      <c r="INB623" s="4"/>
      <c r="INC623" s="1"/>
      <c r="IND623" s="1"/>
      <c r="INE623" s="1"/>
      <c r="INF623" s="1"/>
      <c r="ING623" s="1"/>
      <c r="INH623" s="4"/>
      <c r="INI623" s="1"/>
      <c r="INJ623" s="1"/>
      <c r="INK623" s="1"/>
      <c r="INL623" s="1"/>
      <c r="INM623" s="1"/>
      <c r="INN623" s="4"/>
      <c r="INO623" s="1"/>
      <c r="INP623" s="1"/>
      <c r="INQ623" s="1"/>
      <c r="INR623" s="1"/>
      <c r="INS623" s="1"/>
      <c r="INT623" s="4"/>
      <c r="INU623" s="1"/>
      <c r="INV623" s="1"/>
      <c r="INW623" s="1"/>
      <c r="INX623" s="1"/>
      <c r="INY623" s="1"/>
      <c r="INZ623" s="4"/>
      <c r="IOA623" s="1"/>
      <c r="IOB623" s="1"/>
      <c r="IOC623" s="1"/>
      <c r="IOD623" s="1"/>
      <c r="IOE623" s="1"/>
      <c r="IOF623" s="4"/>
      <c r="IOG623" s="1"/>
      <c r="IOH623" s="1"/>
      <c r="IOI623" s="1"/>
      <c r="IOJ623" s="1"/>
      <c r="IOK623" s="1"/>
      <c r="IOL623" s="4"/>
      <c r="IOM623" s="1"/>
      <c r="ION623" s="1"/>
      <c r="IOO623" s="1"/>
      <c r="IOP623" s="1"/>
      <c r="IOQ623" s="1"/>
      <c r="IOR623" s="4"/>
      <c r="IOS623" s="1"/>
      <c r="IOT623" s="1"/>
      <c r="IOU623" s="1"/>
      <c r="IOV623" s="1"/>
      <c r="IOW623" s="1"/>
      <c r="IOX623" s="4"/>
      <c r="IOY623" s="1"/>
      <c r="IOZ623" s="1"/>
      <c r="IPA623" s="1"/>
      <c r="IPB623" s="1"/>
      <c r="IPC623" s="1"/>
      <c r="IPD623" s="4"/>
      <c r="IPE623" s="1"/>
      <c r="IPF623" s="1"/>
      <c r="IPG623" s="1"/>
      <c r="IPH623" s="1"/>
      <c r="IPI623" s="1"/>
      <c r="IPJ623" s="4"/>
      <c r="IPK623" s="1"/>
      <c r="IPL623" s="1"/>
      <c r="IPM623" s="1"/>
      <c r="IPN623" s="1"/>
      <c r="IPO623" s="1"/>
      <c r="IPP623" s="4"/>
      <c r="IPQ623" s="1"/>
      <c r="IPR623" s="1"/>
      <c r="IPS623" s="1"/>
      <c r="IPT623" s="1"/>
      <c r="IPU623" s="1"/>
      <c r="IPV623" s="4"/>
      <c r="IPW623" s="1"/>
      <c r="IPX623" s="1"/>
      <c r="IPY623" s="1"/>
      <c r="IPZ623" s="1"/>
      <c r="IQA623" s="1"/>
      <c r="IQB623" s="4"/>
      <c r="IQC623" s="1"/>
      <c r="IQD623" s="1"/>
      <c r="IQE623" s="1"/>
      <c r="IQF623" s="1"/>
      <c r="IQG623" s="1"/>
      <c r="IQH623" s="4"/>
      <c r="IQI623" s="1"/>
      <c r="IQJ623" s="1"/>
      <c r="IQK623" s="1"/>
      <c r="IQL623" s="1"/>
      <c r="IQM623" s="1"/>
      <c r="IQN623" s="4"/>
      <c r="IQO623" s="1"/>
      <c r="IQP623" s="1"/>
      <c r="IQQ623" s="1"/>
      <c r="IQR623" s="1"/>
      <c r="IQS623" s="1"/>
      <c r="IQT623" s="4"/>
      <c r="IQU623" s="1"/>
      <c r="IQV623" s="1"/>
      <c r="IQW623" s="1"/>
      <c r="IQX623" s="1"/>
      <c r="IQY623" s="1"/>
      <c r="IQZ623" s="4"/>
      <c r="IRA623" s="1"/>
      <c r="IRB623" s="1"/>
      <c r="IRC623" s="1"/>
      <c r="IRD623" s="1"/>
      <c r="IRE623" s="1"/>
      <c r="IRF623" s="4"/>
      <c r="IRG623" s="1"/>
      <c r="IRH623" s="1"/>
      <c r="IRI623" s="1"/>
      <c r="IRJ623" s="1"/>
      <c r="IRK623" s="1"/>
      <c r="IRL623" s="4"/>
      <c r="IRM623" s="1"/>
      <c r="IRN623" s="1"/>
      <c r="IRO623" s="1"/>
      <c r="IRP623" s="1"/>
      <c r="IRQ623" s="1"/>
      <c r="IRR623" s="4"/>
      <c r="IRS623" s="1"/>
      <c r="IRT623" s="1"/>
      <c r="IRU623" s="1"/>
      <c r="IRV623" s="1"/>
      <c r="IRW623" s="1"/>
      <c r="IRX623" s="4"/>
      <c r="IRY623" s="1"/>
      <c r="IRZ623" s="1"/>
      <c r="ISA623" s="1"/>
      <c r="ISB623" s="1"/>
      <c r="ISC623" s="1"/>
      <c r="ISD623" s="4"/>
      <c r="ISE623" s="1"/>
      <c r="ISF623" s="1"/>
      <c r="ISG623" s="1"/>
      <c r="ISH623" s="1"/>
      <c r="ISI623" s="1"/>
      <c r="ISJ623" s="4"/>
      <c r="ISK623" s="1"/>
      <c r="ISL623" s="1"/>
      <c r="ISM623" s="1"/>
      <c r="ISN623" s="1"/>
      <c r="ISO623" s="1"/>
      <c r="ISP623" s="4"/>
      <c r="ISQ623" s="1"/>
      <c r="ISR623" s="1"/>
      <c r="ISS623" s="1"/>
      <c r="IST623" s="1"/>
      <c r="ISU623" s="1"/>
      <c r="ISV623" s="4"/>
      <c r="ISW623" s="1"/>
      <c r="ISX623" s="1"/>
      <c r="ISY623" s="1"/>
      <c r="ISZ623" s="1"/>
      <c r="ITA623" s="1"/>
      <c r="ITB623" s="4"/>
      <c r="ITC623" s="1"/>
      <c r="ITD623" s="1"/>
      <c r="ITE623" s="1"/>
      <c r="ITF623" s="1"/>
      <c r="ITG623" s="1"/>
      <c r="ITH623" s="4"/>
      <c r="ITI623" s="1"/>
      <c r="ITJ623" s="1"/>
      <c r="ITK623" s="1"/>
      <c r="ITL623" s="1"/>
      <c r="ITM623" s="1"/>
      <c r="ITN623" s="4"/>
      <c r="ITO623" s="1"/>
      <c r="ITP623" s="1"/>
      <c r="ITQ623" s="1"/>
      <c r="ITR623" s="1"/>
      <c r="ITS623" s="1"/>
      <c r="ITT623" s="4"/>
      <c r="ITU623" s="1"/>
      <c r="ITV623" s="1"/>
      <c r="ITW623" s="1"/>
      <c r="ITX623" s="1"/>
      <c r="ITY623" s="1"/>
      <c r="ITZ623" s="4"/>
      <c r="IUA623" s="1"/>
      <c r="IUB623" s="1"/>
      <c r="IUC623" s="1"/>
      <c r="IUD623" s="1"/>
      <c r="IUE623" s="1"/>
      <c r="IUF623" s="4"/>
      <c r="IUG623" s="1"/>
      <c r="IUH623" s="1"/>
      <c r="IUI623" s="1"/>
      <c r="IUJ623" s="1"/>
      <c r="IUK623" s="1"/>
      <c r="IUL623" s="4"/>
      <c r="IUM623" s="1"/>
      <c r="IUN623" s="1"/>
      <c r="IUO623" s="1"/>
      <c r="IUP623" s="1"/>
      <c r="IUQ623" s="1"/>
      <c r="IUR623" s="4"/>
      <c r="IUS623" s="1"/>
      <c r="IUT623" s="1"/>
      <c r="IUU623" s="1"/>
      <c r="IUV623" s="1"/>
      <c r="IUW623" s="1"/>
      <c r="IUX623" s="4"/>
      <c r="IUY623" s="1"/>
      <c r="IUZ623" s="1"/>
      <c r="IVA623" s="1"/>
      <c r="IVB623" s="1"/>
      <c r="IVC623" s="1"/>
      <c r="IVD623" s="4"/>
      <c r="IVE623" s="1"/>
      <c r="IVF623" s="1"/>
      <c r="IVG623" s="1"/>
      <c r="IVH623" s="1"/>
      <c r="IVI623" s="1"/>
      <c r="IVJ623" s="4"/>
      <c r="IVK623" s="1"/>
      <c r="IVL623" s="1"/>
      <c r="IVM623" s="1"/>
      <c r="IVN623" s="1"/>
      <c r="IVO623" s="1"/>
      <c r="IVP623" s="4"/>
      <c r="IVQ623" s="1"/>
      <c r="IVR623" s="1"/>
      <c r="IVS623" s="1"/>
      <c r="IVT623" s="1"/>
      <c r="IVU623" s="1"/>
      <c r="IVV623" s="4"/>
      <c r="IVW623" s="1"/>
      <c r="IVX623" s="1"/>
      <c r="IVY623" s="1"/>
      <c r="IVZ623" s="1"/>
      <c r="IWA623" s="1"/>
      <c r="IWB623" s="4"/>
      <c r="IWC623" s="1"/>
      <c r="IWD623" s="1"/>
      <c r="IWE623" s="1"/>
      <c r="IWF623" s="1"/>
      <c r="IWG623" s="1"/>
      <c r="IWH623" s="4"/>
      <c r="IWI623" s="1"/>
      <c r="IWJ623" s="1"/>
      <c r="IWK623" s="1"/>
      <c r="IWL623" s="1"/>
      <c r="IWM623" s="1"/>
      <c r="IWN623" s="4"/>
      <c r="IWO623" s="1"/>
      <c r="IWP623" s="1"/>
      <c r="IWQ623" s="1"/>
      <c r="IWR623" s="1"/>
      <c r="IWS623" s="1"/>
      <c r="IWT623" s="4"/>
      <c r="IWU623" s="1"/>
      <c r="IWV623" s="1"/>
      <c r="IWW623" s="1"/>
      <c r="IWX623" s="1"/>
      <c r="IWY623" s="1"/>
      <c r="IWZ623" s="4"/>
      <c r="IXA623" s="1"/>
      <c r="IXB623" s="1"/>
      <c r="IXC623" s="1"/>
      <c r="IXD623" s="1"/>
      <c r="IXE623" s="1"/>
      <c r="IXF623" s="4"/>
      <c r="IXG623" s="1"/>
      <c r="IXH623" s="1"/>
      <c r="IXI623" s="1"/>
      <c r="IXJ623" s="1"/>
      <c r="IXK623" s="1"/>
      <c r="IXL623" s="4"/>
      <c r="IXM623" s="1"/>
      <c r="IXN623" s="1"/>
      <c r="IXO623" s="1"/>
      <c r="IXP623" s="1"/>
      <c r="IXQ623" s="1"/>
      <c r="IXR623" s="4"/>
      <c r="IXS623" s="1"/>
      <c r="IXT623" s="1"/>
      <c r="IXU623" s="1"/>
      <c r="IXV623" s="1"/>
      <c r="IXW623" s="1"/>
      <c r="IXX623" s="4"/>
      <c r="IXY623" s="1"/>
      <c r="IXZ623" s="1"/>
      <c r="IYA623" s="1"/>
      <c r="IYB623" s="1"/>
      <c r="IYC623" s="1"/>
      <c r="IYD623" s="4"/>
      <c r="IYE623" s="1"/>
      <c r="IYF623" s="1"/>
      <c r="IYG623" s="1"/>
      <c r="IYH623" s="1"/>
      <c r="IYI623" s="1"/>
      <c r="IYJ623" s="4"/>
      <c r="IYK623" s="1"/>
      <c r="IYL623" s="1"/>
      <c r="IYM623" s="1"/>
      <c r="IYN623" s="1"/>
      <c r="IYO623" s="1"/>
      <c r="IYP623" s="4"/>
      <c r="IYQ623" s="1"/>
      <c r="IYR623" s="1"/>
      <c r="IYS623" s="1"/>
      <c r="IYT623" s="1"/>
      <c r="IYU623" s="1"/>
      <c r="IYV623" s="4"/>
      <c r="IYW623" s="1"/>
      <c r="IYX623" s="1"/>
      <c r="IYY623" s="1"/>
      <c r="IYZ623" s="1"/>
      <c r="IZA623" s="1"/>
      <c r="IZB623" s="4"/>
      <c r="IZC623" s="1"/>
      <c r="IZD623" s="1"/>
      <c r="IZE623" s="1"/>
      <c r="IZF623" s="1"/>
      <c r="IZG623" s="1"/>
      <c r="IZH623" s="4"/>
      <c r="IZI623" s="1"/>
      <c r="IZJ623" s="1"/>
      <c r="IZK623" s="1"/>
      <c r="IZL623" s="1"/>
      <c r="IZM623" s="1"/>
      <c r="IZN623" s="4"/>
      <c r="IZO623" s="1"/>
      <c r="IZP623" s="1"/>
      <c r="IZQ623" s="1"/>
      <c r="IZR623" s="1"/>
      <c r="IZS623" s="1"/>
      <c r="IZT623" s="4"/>
      <c r="IZU623" s="1"/>
      <c r="IZV623" s="1"/>
      <c r="IZW623" s="1"/>
      <c r="IZX623" s="1"/>
      <c r="IZY623" s="1"/>
      <c r="IZZ623" s="4"/>
      <c r="JAA623" s="1"/>
      <c r="JAB623" s="1"/>
      <c r="JAC623" s="1"/>
      <c r="JAD623" s="1"/>
      <c r="JAE623" s="1"/>
      <c r="JAF623" s="4"/>
      <c r="JAG623" s="1"/>
      <c r="JAH623" s="1"/>
      <c r="JAI623" s="1"/>
      <c r="JAJ623" s="1"/>
      <c r="JAK623" s="1"/>
      <c r="JAL623" s="4"/>
      <c r="JAM623" s="1"/>
      <c r="JAN623" s="1"/>
      <c r="JAO623" s="1"/>
      <c r="JAP623" s="1"/>
      <c r="JAQ623" s="1"/>
      <c r="JAR623" s="4"/>
      <c r="JAS623" s="1"/>
      <c r="JAT623" s="1"/>
      <c r="JAU623" s="1"/>
      <c r="JAV623" s="1"/>
      <c r="JAW623" s="1"/>
      <c r="JAX623" s="4"/>
      <c r="JAY623" s="1"/>
      <c r="JAZ623" s="1"/>
      <c r="JBA623" s="1"/>
      <c r="JBB623" s="1"/>
      <c r="JBC623" s="1"/>
      <c r="JBD623" s="4"/>
      <c r="JBE623" s="1"/>
      <c r="JBF623" s="1"/>
      <c r="JBG623" s="1"/>
      <c r="JBH623" s="1"/>
      <c r="JBI623" s="1"/>
      <c r="JBJ623" s="4"/>
      <c r="JBK623" s="1"/>
      <c r="JBL623" s="1"/>
      <c r="JBM623" s="1"/>
      <c r="JBN623" s="1"/>
      <c r="JBO623" s="1"/>
      <c r="JBP623" s="4"/>
      <c r="JBQ623" s="1"/>
      <c r="JBR623" s="1"/>
      <c r="JBS623" s="1"/>
      <c r="JBT623" s="1"/>
      <c r="JBU623" s="1"/>
      <c r="JBV623" s="4"/>
      <c r="JBW623" s="1"/>
      <c r="JBX623" s="1"/>
      <c r="JBY623" s="1"/>
      <c r="JBZ623" s="1"/>
      <c r="JCA623" s="1"/>
      <c r="JCB623" s="4"/>
      <c r="JCC623" s="1"/>
      <c r="JCD623" s="1"/>
      <c r="JCE623" s="1"/>
      <c r="JCF623" s="1"/>
      <c r="JCG623" s="1"/>
      <c r="JCH623" s="4"/>
      <c r="JCI623" s="1"/>
      <c r="JCJ623" s="1"/>
      <c r="JCK623" s="1"/>
      <c r="JCL623" s="1"/>
      <c r="JCM623" s="1"/>
      <c r="JCN623" s="4"/>
      <c r="JCO623" s="1"/>
      <c r="JCP623" s="1"/>
      <c r="JCQ623" s="1"/>
      <c r="JCR623" s="1"/>
      <c r="JCS623" s="1"/>
      <c r="JCT623" s="4"/>
      <c r="JCU623" s="1"/>
      <c r="JCV623" s="1"/>
      <c r="JCW623" s="1"/>
      <c r="JCX623" s="1"/>
      <c r="JCY623" s="1"/>
      <c r="JCZ623" s="4"/>
      <c r="JDA623" s="1"/>
      <c r="JDB623" s="1"/>
      <c r="JDC623" s="1"/>
      <c r="JDD623" s="1"/>
      <c r="JDE623" s="1"/>
      <c r="JDF623" s="4"/>
      <c r="JDG623" s="1"/>
      <c r="JDH623" s="1"/>
      <c r="JDI623" s="1"/>
      <c r="JDJ623" s="1"/>
      <c r="JDK623" s="1"/>
      <c r="JDL623" s="4"/>
      <c r="JDM623" s="1"/>
      <c r="JDN623" s="1"/>
      <c r="JDO623" s="1"/>
      <c r="JDP623" s="1"/>
      <c r="JDQ623" s="1"/>
      <c r="JDR623" s="4"/>
      <c r="JDS623" s="1"/>
      <c r="JDT623" s="1"/>
      <c r="JDU623" s="1"/>
      <c r="JDV623" s="1"/>
      <c r="JDW623" s="1"/>
      <c r="JDX623" s="4"/>
      <c r="JDY623" s="1"/>
      <c r="JDZ623" s="1"/>
      <c r="JEA623" s="1"/>
      <c r="JEB623" s="1"/>
      <c r="JEC623" s="1"/>
      <c r="JED623" s="4"/>
      <c r="JEE623" s="1"/>
      <c r="JEF623" s="1"/>
      <c r="JEG623" s="1"/>
      <c r="JEH623" s="1"/>
      <c r="JEI623" s="1"/>
      <c r="JEJ623" s="4"/>
      <c r="JEK623" s="1"/>
      <c r="JEL623" s="1"/>
      <c r="JEM623" s="1"/>
      <c r="JEN623" s="1"/>
      <c r="JEO623" s="1"/>
      <c r="JEP623" s="4"/>
      <c r="JEQ623" s="1"/>
      <c r="JER623" s="1"/>
      <c r="JES623" s="1"/>
      <c r="JET623" s="1"/>
      <c r="JEU623" s="1"/>
      <c r="JEV623" s="4"/>
      <c r="JEW623" s="1"/>
      <c r="JEX623" s="1"/>
      <c r="JEY623" s="1"/>
      <c r="JEZ623" s="1"/>
      <c r="JFA623" s="1"/>
      <c r="JFB623" s="4"/>
      <c r="JFC623" s="1"/>
      <c r="JFD623" s="1"/>
      <c r="JFE623" s="1"/>
      <c r="JFF623" s="1"/>
      <c r="JFG623" s="1"/>
      <c r="JFH623" s="4"/>
      <c r="JFI623" s="1"/>
      <c r="JFJ623" s="1"/>
      <c r="JFK623" s="1"/>
      <c r="JFL623" s="1"/>
      <c r="JFM623" s="1"/>
      <c r="JFN623" s="4"/>
      <c r="JFO623" s="1"/>
      <c r="JFP623" s="1"/>
      <c r="JFQ623" s="1"/>
      <c r="JFR623" s="1"/>
      <c r="JFS623" s="1"/>
      <c r="JFT623" s="4"/>
      <c r="JFU623" s="1"/>
      <c r="JFV623" s="1"/>
      <c r="JFW623" s="1"/>
      <c r="JFX623" s="1"/>
      <c r="JFY623" s="1"/>
      <c r="JFZ623" s="4"/>
      <c r="JGA623" s="1"/>
      <c r="JGB623" s="1"/>
      <c r="JGC623" s="1"/>
      <c r="JGD623" s="1"/>
      <c r="JGE623" s="1"/>
      <c r="JGF623" s="4"/>
      <c r="JGG623" s="1"/>
      <c r="JGH623" s="1"/>
      <c r="JGI623" s="1"/>
      <c r="JGJ623" s="1"/>
      <c r="JGK623" s="1"/>
      <c r="JGL623" s="4"/>
      <c r="JGM623" s="1"/>
      <c r="JGN623" s="1"/>
      <c r="JGO623" s="1"/>
      <c r="JGP623" s="1"/>
      <c r="JGQ623" s="1"/>
      <c r="JGR623" s="4"/>
      <c r="JGS623" s="1"/>
      <c r="JGT623" s="1"/>
      <c r="JGU623" s="1"/>
      <c r="JGV623" s="1"/>
      <c r="JGW623" s="1"/>
      <c r="JGX623" s="4"/>
      <c r="JGY623" s="1"/>
      <c r="JGZ623" s="1"/>
      <c r="JHA623" s="1"/>
      <c r="JHB623" s="1"/>
      <c r="JHC623" s="1"/>
      <c r="JHD623" s="4"/>
      <c r="JHE623" s="1"/>
      <c r="JHF623" s="1"/>
      <c r="JHG623" s="1"/>
      <c r="JHH623" s="1"/>
      <c r="JHI623" s="1"/>
      <c r="JHJ623" s="4"/>
      <c r="JHK623" s="1"/>
      <c r="JHL623" s="1"/>
      <c r="JHM623" s="1"/>
      <c r="JHN623" s="1"/>
      <c r="JHO623" s="1"/>
      <c r="JHP623" s="4"/>
      <c r="JHQ623" s="1"/>
      <c r="JHR623" s="1"/>
      <c r="JHS623" s="1"/>
      <c r="JHT623" s="1"/>
      <c r="JHU623" s="1"/>
      <c r="JHV623" s="4"/>
      <c r="JHW623" s="1"/>
      <c r="JHX623" s="1"/>
      <c r="JHY623" s="1"/>
      <c r="JHZ623" s="1"/>
      <c r="JIA623" s="1"/>
      <c r="JIB623" s="4"/>
      <c r="JIC623" s="1"/>
      <c r="JID623" s="1"/>
      <c r="JIE623" s="1"/>
      <c r="JIF623" s="1"/>
      <c r="JIG623" s="1"/>
      <c r="JIH623" s="4"/>
      <c r="JII623" s="1"/>
      <c r="JIJ623" s="1"/>
      <c r="JIK623" s="1"/>
      <c r="JIL623" s="1"/>
      <c r="JIM623" s="1"/>
      <c r="JIN623" s="4"/>
      <c r="JIO623" s="1"/>
      <c r="JIP623" s="1"/>
      <c r="JIQ623" s="1"/>
      <c r="JIR623" s="1"/>
      <c r="JIS623" s="1"/>
      <c r="JIT623" s="4"/>
      <c r="JIU623" s="1"/>
      <c r="JIV623" s="1"/>
      <c r="JIW623" s="1"/>
      <c r="JIX623" s="1"/>
      <c r="JIY623" s="1"/>
      <c r="JIZ623" s="4"/>
      <c r="JJA623" s="1"/>
      <c r="JJB623" s="1"/>
      <c r="JJC623" s="1"/>
      <c r="JJD623" s="1"/>
      <c r="JJE623" s="1"/>
      <c r="JJF623" s="4"/>
      <c r="JJG623" s="1"/>
      <c r="JJH623" s="1"/>
      <c r="JJI623" s="1"/>
      <c r="JJJ623" s="1"/>
      <c r="JJK623" s="1"/>
      <c r="JJL623" s="4"/>
      <c r="JJM623" s="1"/>
      <c r="JJN623" s="1"/>
      <c r="JJO623" s="1"/>
      <c r="JJP623" s="1"/>
      <c r="JJQ623" s="1"/>
      <c r="JJR623" s="4"/>
      <c r="JJS623" s="1"/>
      <c r="JJT623" s="1"/>
      <c r="JJU623" s="1"/>
      <c r="JJV623" s="1"/>
      <c r="JJW623" s="1"/>
      <c r="JJX623" s="4"/>
      <c r="JJY623" s="1"/>
      <c r="JJZ623" s="1"/>
      <c r="JKA623" s="1"/>
      <c r="JKB623" s="1"/>
      <c r="JKC623" s="1"/>
      <c r="JKD623" s="4"/>
      <c r="JKE623" s="1"/>
      <c r="JKF623" s="1"/>
      <c r="JKG623" s="1"/>
      <c r="JKH623" s="1"/>
      <c r="JKI623" s="1"/>
      <c r="JKJ623" s="4"/>
      <c r="JKK623" s="1"/>
      <c r="JKL623" s="1"/>
      <c r="JKM623" s="1"/>
      <c r="JKN623" s="1"/>
      <c r="JKO623" s="1"/>
      <c r="JKP623" s="4"/>
      <c r="JKQ623" s="1"/>
      <c r="JKR623" s="1"/>
      <c r="JKS623" s="1"/>
      <c r="JKT623" s="1"/>
      <c r="JKU623" s="1"/>
      <c r="JKV623" s="4"/>
      <c r="JKW623" s="1"/>
      <c r="JKX623" s="1"/>
      <c r="JKY623" s="1"/>
      <c r="JKZ623" s="1"/>
      <c r="JLA623" s="1"/>
      <c r="JLB623" s="4"/>
      <c r="JLC623" s="1"/>
      <c r="JLD623" s="1"/>
      <c r="JLE623" s="1"/>
      <c r="JLF623" s="1"/>
      <c r="JLG623" s="1"/>
      <c r="JLH623" s="4"/>
      <c r="JLI623" s="1"/>
      <c r="JLJ623" s="1"/>
      <c r="JLK623" s="1"/>
      <c r="JLL623" s="1"/>
      <c r="JLM623" s="1"/>
      <c r="JLN623" s="4"/>
      <c r="JLO623" s="1"/>
      <c r="JLP623" s="1"/>
      <c r="JLQ623" s="1"/>
      <c r="JLR623" s="1"/>
      <c r="JLS623" s="1"/>
      <c r="JLT623" s="4"/>
      <c r="JLU623" s="1"/>
      <c r="JLV623" s="1"/>
      <c r="JLW623" s="1"/>
      <c r="JLX623" s="1"/>
      <c r="JLY623" s="1"/>
      <c r="JLZ623" s="4"/>
      <c r="JMA623" s="1"/>
      <c r="JMB623" s="1"/>
      <c r="JMC623" s="1"/>
      <c r="JMD623" s="1"/>
      <c r="JME623" s="1"/>
      <c r="JMF623" s="4"/>
      <c r="JMG623" s="1"/>
      <c r="JMH623" s="1"/>
      <c r="JMI623" s="1"/>
      <c r="JMJ623" s="1"/>
      <c r="JMK623" s="1"/>
      <c r="JML623" s="4"/>
      <c r="JMM623" s="1"/>
      <c r="JMN623" s="1"/>
      <c r="JMO623" s="1"/>
      <c r="JMP623" s="1"/>
      <c r="JMQ623" s="1"/>
      <c r="JMR623" s="4"/>
      <c r="JMS623" s="1"/>
      <c r="JMT623" s="1"/>
      <c r="JMU623" s="1"/>
      <c r="JMV623" s="1"/>
      <c r="JMW623" s="1"/>
      <c r="JMX623" s="4"/>
      <c r="JMY623" s="1"/>
      <c r="JMZ623" s="1"/>
      <c r="JNA623" s="1"/>
      <c r="JNB623" s="1"/>
      <c r="JNC623" s="1"/>
      <c r="JND623" s="4"/>
      <c r="JNE623" s="1"/>
      <c r="JNF623" s="1"/>
      <c r="JNG623" s="1"/>
      <c r="JNH623" s="1"/>
      <c r="JNI623" s="1"/>
      <c r="JNJ623" s="4"/>
      <c r="JNK623" s="1"/>
      <c r="JNL623" s="1"/>
      <c r="JNM623" s="1"/>
      <c r="JNN623" s="1"/>
      <c r="JNO623" s="1"/>
      <c r="JNP623" s="4"/>
      <c r="JNQ623" s="1"/>
      <c r="JNR623" s="1"/>
      <c r="JNS623" s="1"/>
      <c r="JNT623" s="1"/>
      <c r="JNU623" s="1"/>
      <c r="JNV623" s="4"/>
      <c r="JNW623" s="1"/>
      <c r="JNX623" s="1"/>
      <c r="JNY623" s="1"/>
      <c r="JNZ623" s="1"/>
      <c r="JOA623" s="1"/>
      <c r="JOB623" s="4"/>
      <c r="JOC623" s="1"/>
      <c r="JOD623" s="1"/>
      <c r="JOE623" s="1"/>
      <c r="JOF623" s="1"/>
      <c r="JOG623" s="1"/>
      <c r="JOH623" s="4"/>
      <c r="JOI623" s="1"/>
      <c r="JOJ623" s="1"/>
      <c r="JOK623" s="1"/>
      <c r="JOL623" s="1"/>
      <c r="JOM623" s="1"/>
      <c r="JON623" s="4"/>
      <c r="JOO623" s="1"/>
      <c r="JOP623" s="1"/>
      <c r="JOQ623" s="1"/>
      <c r="JOR623" s="1"/>
      <c r="JOS623" s="1"/>
      <c r="JOT623" s="4"/>
      <c r="JOU623" s="1"/>
      <c r="JOV623" s="1"/>
      <c r="JOW623" s="1"/>
      <c r="JOX623" s="1"/>
      <c r="JOY623" s="1"/>
      <c r="JOZ623" s="4"/>
      <c r="JPA623" s="1"/>
      <c r="JPB623" s="1"/>
      <c r="JPC623" s="1"/>
      <c r="JPD623" s="1"/>
      <c r="JPE623" s="1"/>
      <c r="JPF623" s="4"/>
      <c r="JPG623" s="1"/>
      <c r="JPH623" s="1"/>
      <c r="JPI623" s="1"/>
      <c r="JPJ623" s="1"/>
      <c r="JPK623" s="1"/>
      <c r="JPL623" s="4"/>
      <c r="JPM623" s="1"/>
      <c r="JPN623" s="1"/>
      <c r="JPO623" s="1"/>
      <c r="JPP623" s="1"/>
      <c r="JPQ623" s="1"/>
      <c r="JPR623" s="4"/>
      <c r="JPS623" s="1"/>
      <c r="JPT623" s="1"/>
      <c r="JPU623" s="1"/>
      <c r="JPV623" s="1"/>
      <c r="JPW623" s="1"/>
      <c r="JPX623" s="4"/>
      <c r="JPY623" s="1"/>
      <c r="JPZ623" s="1"/>
      <c r="JQA623" s="1"/>
      <c r="JQB623" s="1"/>
      <c r="JQC623" s="1"/>
      <c r="JQD623" s="4"/>
      <c r="JQE623" s="1"/>
      <c r="JQF623" s="1"/>
      <c r="JQG623" s="1"/>
      <c r="JQH623" s="1"/>
      <c r="JQI623" s="1"/>
      <c r="JQJ623" s="4"/>
      <c r="JQK623" s="1"/>
      <c r="JQL623" s="1"/>
      <c r="JQM623" s="1"/>
      <c r="JQN623" s="1"/>
      <c r="JQO623" s="1"/>
      <c r="JQP623" s="4"/>
      <c r="JQQ623" s="1"/>
      <c r="JQR623" s="1"/>
      <c r="JQS623" s="1"/>
      <c r="JQT623" s="1"/>
      <c r="JQU623" s="1"/>
      <c r="JQV623" s="4"/>
      <c r="JQW623" s="1"/>
      <c r="JQX623" s="1"/>
      <c r="JQY623" s="1"/>
      <c r="JQZ623" s="1"/>
      <c r="JRA623" s="1"/>
      <c r="JRB623" s="4"/>
      <c r="JRC623" s="1"/>
      <c r="JRD623" s="1"/>
      <c r="JRE623" s="1"/>
      <c r="JRF623" s="1"/>
      <c r="JRG623" s="1"/>
      <c r="JRH623" s="4"/>
      <c r="JRI623" s="1"/>
      <c r="JRJ623" s="1"/>
      <c r="JRK623" s="1"/>
      <c r="JRL623" s="1"/>
      <c r="JRM623" s="1"/>
      <c r="JRN623" s="4"/>
      <c r="JRO623" s="1"/>
      <c r="JRP623" s="1"/>
      <c r="JRQ623" s="1"/>
      <c r="JRR623" s="1"/>
      <c r="JRS623" s="1"/>
      <c r="JRT623" s="4"/>
      <c r="JRU623" s="1"/>
      <c r="JRV623" s="1"/>
      <c r="JRW623" s="1"/>
      <c r="JRX623" s="1"/>
      <c r="JRY623" s="1"/>
      <c r="JRZ623" s="4"/>
      <c r="JSA623" s="1"/>
      <c r="JSB623" s="1"/>
      <c r="JSC623" s="1"/>
      <c r="JSD623" s="1"/>
      <c r="JSE623" s="1"/>
      <c r="JSF623" s="4"/>
      <c r="JSG623" s="1"/>
      <c r="JSH623" s="1"/>
      <c r="JSI623" s="1"/>
      <c r="JSJ623" s="1"/>
      <c r="JSK623" s="1"/>
      <c r="JSL623" s="4"/>
      <c r="JSM623" s="1"/>
      <c r="JSN623" s="1"/>
      <c r="JSO623" s="1"/>
      <c r="JSP623" s="1"/>
      <c r="JSQ623" s="1"/>
      <c r="JSR623" s="4"/>
      <c r="JSS623" s="1"/>
      <c r="JST623" s="1"/>
      <c r="JSU623" s="1"/>
      <c r="JSV623" s="1"/>
      <c r="JSW623" s="1"/>
      <c r="JSX623" s="4"/>
      <c r="JSY623" s="1"/>
      <c r="JSZ623" s="1"/>
      <c r="JTA623" s="1"/>
      <c r="JTB623" s="1"/>
      <c r="JTC623" s="1"/>
      <c r="JTD623" s="4"/>
      <c r="JTE623" s="1"/>
      <c r="JTF623" s="1"/>
      <c r="JTG623" s="1"/>
      <c r="JTH623" s="1"/>
      <c r="JTI623" s="1"/>
      <c r="JTJ623" s="4"/>
      <c r="JTK623" s="1"/>
      <c r="JTL623" s="1"/>
      <c r="JTM623" s="1"/>
      <c r="JTN623" s="1"/>
      <c r="JTO623" s="1"/>
      <c r="JTP623" s="4"/>
      <c r="JTQ623" s="1"/>
      <c r="JTR623" s="1"/>
      <c r="JTS623" s="1"/>
      <c r="JTT623" s="1"/>
      <c r="JTU623" s="1"/>
      <c r="JTV623" s="4"/>
      <c r="JTW623" s="1"/>
      <c r="JTX623" s="1"/>
      <c r="JTY623" s="1"/>
      <c r="JTZ623" s="1"/>
      <c r="JUA623" s="1"/>
      <c r="JUB623" s="4"/>
      <c r="JUC623" s="1"/>
      <c r="JUD623" s="1"/>
      <c r="JUE623" s="1"/>
      <c r="JUF623" s="1"/>
      <c r="JUG623" s="1"/>
      <c r="JUH623" s="4"/>
      <c r="JUI623" s="1"/>
      <c r="JUJ623" s="1"/>
      <c r="JUK623" s="1"/>
      <c r="JUL623" s="1"/>
      <c r="JUM623" s="1"/>
      <c r="JUN623" s="4"/>
      <c r="JUO623" s="1"/>
      <c r="JUP623" s="1"/>
      <c r="JUQ623" s="1"/>
      <c r="JUR623" s="1"/>
      <c r="JUS623" s="1"/>
      <c r="JUT623" s="4"/>
      <c r="JUU623" s="1"/>
      <c r="JUV623" s="1"/>
      <c r="JUW623" s="1"/>
      <c r="JUX623" s="1"/>
      <c r="JUY623" s="1"/>
      <c r="JUZ623" s="4"/>
      <c r="JVA623" s="1"/>
      <c r="JVB623" s="1"/>
      <c r="JVC623" s="1"/>
      <c r="JVD623" s="1"/>
      <c r="JVE623" s="1"/>
      <c r="JVF623" s="4"/>
      <c r="JVG623" s="1"/>
      <c r="JVH623" s="1"/>
      <c r="JVI623" s="1"/>
      <c r="JVJ623" s="1"/>
      <c r="JVK623" s="1"/>
      <c r="JVL623" s="4"/>
      <c r="JVM623" s="1"/>
      <c r="JVN623" s="1"/>
      <c r="JVO623" s="1"/>
      <c r="JVP623" s="1"/>
      <c r="JVQ623" s="1"/>
      <c r="JVR623" s="4"/>
      <c r="JVS623" s="1"/>
      <c r="JVT623" s="1"/>
      <c r="JVU623" s="1"/>
      <c r="JVV623" s="1"/>
      <c r="JVW623" s="1"/>
      <c r="JVX623" s="4"/>
      <c r="JVY623" s="1"/>
      <c r="JVZ623" s="1"/>
      <c r="JWA623" s="1"/>
      <c r="JWB623" s="1"/>
      <c r="JWC623" s="1"/>
      <c r="JWD623" s="4"/>
      <c r="JWE623" s="1"/>
      <c r="JWF623" s="1"/>
      <c r="JWG623" s="1"/>
      <c r="JWH623" s="1"/>
      <c r="JWI623" s="1"/>
      <c r="JWJ623" s="4"/>
      <c r="JWK623" s="1"/>
      <c r="JWL623" s="1"/>
      <c r="JWM623" s="1"/>
      <c r="JWN623" s="1"/>
      <c r="JWO623" s="1"/>
      <c r="JWP623" s="4"/>
      <c r="JWQ623" s="1"/>
      <c r="JWR623" s="1"/>
      <c r="JWS623" s="1"/>
      <c r="JWT623" s="1"/>
      <c r="JWU623" s="1"/>
      <c r="JWV623" s="4"/>
      <c r="JWW623" s="1"/>
      <c r="JWX623" s="1"/>
      <c r="JWY623" s="1"/>
      <c r="JWZ623" s="1"/>
      <c r="JXA623" s="1"/>
      <c r="JXB623" s="4"/>
      <c r="JXC623" s="1"/>
      <c r="JXD623" s="1"/>
      <c r="JXE623" s="1"/>
      <c r="JXF623" s="1"/>
      <c r="JXG623" s="1"/>
      <c r="JXH623" s="4"/>
      <c r="JXI623" s="1"/>
      <c r="JXJ623" s="1"/>
      <c r="JXK623" s="1"/>
      <c r="JXL623" s="1"/>
      <c r="JXM623" s="1"/>
      <c r="JXN623" s="4"/>
      <c r="JXO623" s="1"/>
      <c r="JXP623" s="1"/>
      <c r="JXQ623" s="1"/>
      <c r="JXR623" s="1"/>
      <c r="JXS623" s="1"/>
      <c r="JXT623" s="4"/>
      <c r="JXU623" s="1"/>
      <c r="JXV623" s="1"/>
      <c r="JXW623" s="1"/>
      <c r="JXX623" s="1"/>
      <c r="JXY623" s="1"/>
      <c r="JXZ623" s="4"/>
      <c r="JYA623" s="1"/>
      <c r="JYB623" s="1"/>
      <c r="JYC623" s="1"/>
      <c r="JYD623" s="1"/>
      <c r="JYE623" s="1"/>
      <c r="JYF623" s="4"/>
      <c r="JYG623" s="1"/>
      <c r="JYH623" s="1"/>
      <c r="JYI623" s="1"/>
      <c r="JYJ623" s="1"/>
      <c r="JYK623" s="1"/>
      <c r="JYL623" s="4"/>
      <c r="JYM623" s="1"/>
      <c r="JYN623" s="1"/>
      <c r="JYO623" s="1"/>
      <c r="JYP623" s="1"/>
      <c r="JYQ623" s="1"/>
      <c r="JYR623" s="4"/>
      <c r="JYS623" s="1"/>
      <c r="JYT623" s="1"/>
      <c r="JYU623" s="1"/>
      <c r="JYV623" s="1"/>
      <c r="JYW623" s="1"/>
      <c r="JYX623" s="4"/>
      <c r="JYY623" s="1"/>
      <c r="JYZ623" s="1"/>
      <c r="JZA623" s="1"/>
      <c r="JZB623" s="1"/>
      <c r="JZC623" s="1"/>
      <c r="JZD623" s="4"/>
      <c r="JZE623" s="1"/>
      <c r="JZF623" s="1"/>
      <c r="JZG623" s="1"/>
      <c r="JZH623" s="1"/>
      <c r="JZI623" s="1"/>
      <c r="JZJ623" s="4"/>
      <c r="JZK623" s="1"/>
      <c r="JZL623" s="1"/>
      <c r="JZM623" s="1"/>
      <c r="JZN623" s="1"/>
      <c r="JZO623" s="1"/>
      <c r="JZP623" s="4"/>
      <c r="JZQ623" s="1"/>
      <c r="JZR623" s="1"/>
      <c r="JZS623" s="1"/>
      <c r="JZT623" s="1"/>
      <c r="JZU623" s="1"/>
      <c r="JZV623" s="4"/>
      <c r="JZW623" s="1"/>
      <c r="JZX623" s="1"/>
      <c r="JZY623" s="1"/>
      <c r="JZZ623" s="1"/>
      <c r="KAA623" s="1"/>
      <c r="KAB623" s="4"/>
      <c r="KAC623" s="1"/>
      <c r="KAD623" s="1"/>
      <c r="KAE623" s="1"/>
      <c r="KAF623" s="1"/>
      <c r="KAG623" s="1"/>
      <c r="KAH623" s="4"/>
      <c r="KAI623" s="1"/>
      <c r="KAJ623" s="1"/>
      <c r="KAK623" s="1"/>
      <c r="KAL623" s="1"/>
      <c r="KAM623" s="1"/>
      <c r="KAN623" s="4"/>
      <c r="KAO623" s="1"/>
      <c r="KAP623" s="1"/>
      <c r="KAQ623" s="1"/>
      <c r="KAR623" s="1"/>
      <c r="KAS623" s="1"/>
      <c r="KAT623" s="4"/>
      <c r="KAU623" s="1"/>
      <c r="KAV623" s="1"/>
      <c r="KAW623" s="1"/>
      <c r="KAX623" s="1"/>
      <c r="KAY623" s="1"/>
      <c r="KAZ623" s="4"/>
      <c r="KBA623" s="1"/>
      <c r="KBB623" s="1"/>
      <c r="KBC623" s="1"/>
      <c r="KBD623" s="1"/>
      <c r="KBE623" s="1"/>
      <c r="KBF623" s="4"/>
      <c r="KBG623" s="1"/>
      <c r="KBH623" s="1"/>
      <c r="KBI623" s="1"/>
      <c r="KBJ623" s="1"/>
      <c r="KBK623" s="1"/>
      <c r="KBL623" s="4"/>
      <c r="KBM623" s="1"/>
      <c r="KBN623" s="1"/>
      <c r="KBO623" s="1"/>
      <c r="KBP623" s="1"/>
      <c r="KBQ623" s="1"/>
      <c r="KBR623" s="4"/>
      <c r="KBS623" s="1"/>
      <c r="KBT623" s="1"/>
      <c r="KBU623" s="1"/>
      <c r="KBV623" s="1"/>
      <c r="KBW623" s="1"/>
      <c r="KBX623" s="4"/>
      <c r="KBY623" s="1"/>
      <c r="KBZ623" s="1"/>
      <c r="KCA623" s="1"/>
      <c r="KCB623" s="1"/>
      <c r="KCC623" s="1"/>
      <c r="KCD623" s="4"/>
      <c r="KCE623" s="1"/>
      <c r="KCF623" s="1"/>
      <c r="KCG623" s="1"/>
      <c r="KCH623" s="1"/>
      <c r="KCI623" s="1"/>
      <c r="KCJ623" s="4"/>
      <c r="KCK623" s="1"/>
      <c r="KCL623" s="1"/>
      <c r="KCM623" s="1"/>
      <c r="KCN623" s="1"/>
      <c r="KCO623" s="1"/>
      <c r="KCP623" s="4"/>
      <c r="KCQ623" s="1"/>
      <c r="KCR623" s="1"/>
      <c r="KCS623" s="1"/>
      <c r="KCT623" s="1"/>
      <c r="KCU623" s="1"/>
      <c r="KCV623" s="4"/>
      <c r="KCW623" s="1"/>
      <c r="KCX623" s="1"/>
      <c r="KCY623" s="1"/>
      <c r="KCZ623" s="1"/>
      <c r="KDA623" s="1"/>
      <c r="KDB623" s="4"/>
      <c r="KDC623" s="1"/>
      <c r="KDD623" s="1"/>
      <c r="KDE623" s="1"/>
      <c r="KDF623" s="1"/>
      <c r="KDG623" s="1"/>
      <c r="KDH623" s="4"/>
      <c r="KDI623" s="1"/>
      <c r="KDJ623" s="1"/>
      <c r="KDK623" s="1"/>
      <c r="KDL623" s="1"/>
      <c r="KDM623" s="1"/>
      <c r="KDN623" s="4"/>
      <c r="KDO623" s="1"/>
      <c r="KDP623" s="1"/>
      <c r="KDQ623" s="1"/>
      <c r="KDR623" s="1"/>
      <c r="KDS623" s="1"/>
      <c r="KDT623" s="4"/>
      <c r="KDU623" s="1"/>
      <c r="KDV623" s="1"/>
      <c r="KDW623" s="1"/>
      <c r="KDX623" s="1"/>
      <c r="KDY623" s="1"/>
      <c r="KDZ623" s="4"/>
      <c r="KEA623" s="1"/>
      <c r="KEB623" s="1"/>
      <c r="KEC623" s="1"/>
      <c r="KED623" s="1"/>
      <c r="KEE623" s="1"/>
      <c r="KEF623" s="4"/>
      <c r="KEG623" s="1"/>
      <c r="KEH623" s="1"/>
      <c r="KEI623" s="1"/>
      <c r="KEJ623" s="1"/>
      <c r="KEK623" s="1"/>
      <c r="KEL623" s="4"/>
      <c r="KEM623" s="1"/>
      <c r="KEN623" s="1"/>
      <c r="KEO623" s="1"/>
      <c r="KEP623" s="1"/>
      <c r="KEQ623" s="1"/>
      <c r="KER623" s="4"/>
      <c r="KES623" s="1"/>
      <c r="KET623" s="1"/>
      <c r="KEU623" s="1"/>
      <c r="KEV623" s="1"/>
      <c r="KEW623" s="1"/>
      <c r="KEX623" s="4"/>
      <c r="KEY623" s="1"/>
      <c r="KEZ623" s="1"/>
      <c r="KFA623" s="1"/>
      <c r="KFB623" s="1"/>
      <c r="KFC623" s="1"/>
      <c r="KFD623" s="4"/>
      <c r="KFE623" s="1"/>
      <c r="KFF623" s="1"/>
      <c r="KFG623" s="1"/>
      <c r="KFH623" s="1"/>
      <c r="KFI623" s="1"/>
      <c r="KFJ623" s="4"/>
      <c r="KFK623" s="1"/>
      <c r="KFL623" s="1"/>
      <c r="KFM623" s="1"/>
      <c r="KFN623" s="1"/>
      <c r="KFO623" s="1"/>
      <c r="KFP623" s="4"/>
      <c r="KFQ623" s="1"/>
      <c r="KFR623" s="1"/>
      <c r="KFS623" s="1"/>
      <c r="KFT623" s="1"/>
      <c r="KFU623" s="1"/>
      <c r="KFV623" s="4"/>
      <c r="KFW623" s="1"/>
      <c r="KFX623" s="1"/>
      <c r="KFY623" s="1"/>
      <c r="KFZ623" s="1"/>
      <c r="KGA623" s="1"/>
      <c r="KGB623" s="4"/>
      <c r="KGC623" s="1"/>
      <c r="KGD623" s="1"/>
      <c r="KGE623" s="1"/>
      <c r="KGF623" s="1"/>
      <c r="KGG623" s="1"/>
      <c r="KGH623" s="4"/>
      <c r="KGI623" s="1"/>
      <c r="KGJ623" s="1"/>
      <c r="KGK623" s="1"/>
      <c r="KGL623" s="1"/>
      <c r="KGM623" s="1"/>
      <c r="KGN623" s="4"/>
      <c r="KGO623" s="1"/>
      <c r="KGP623" s="1"/>
      <c r="KGQ623" s="1"/>
      <c r="KGR623" s="1"/>
      <c r="KGS623" s="1"/>
      <c r="KGT623" s="4"/>
      <c r="KGU623" s="1"/>
      <c r="KGV623" s="1"/>
      <c r="KGW623" s="1"/>
      <c r="KGX623" s="1"/>
      <c r="KGY623" s="1"/>
      <c r="KGZ623" s="4"/>
      <c r="KHA623" s="1"/>
      <c r="KHB623" s="1"/>
      <c r="KHC623" s="1"/>
      <c r="KHD623" s="1"/>
      <c r="KHE623" s="1"/>
      <c r="KHF623" s="4"/>
      <c r="KHG623" s="1"/>
      <c r="KHH623" s="1"/>
      <c r="KHI623" s="1"/>
      <c r="KHJ623" s="1"/>
      <c r="KHK623" s="1"/>
      <c r="KHL623" s="4"/>
      <c r="KHM623" s="1"/>
      <c r="KHN623" s="1"/>
      <c r="KHO623" s="1"/>
      <c r="KHP623" s="1"/>
      <c r="KHQ623" s="1"/>
      <c r="KHR623" s="4"/>
      <c r="KHS623" s="1"/>
      <c r="KHT623" s="1"/>
      <c r="KHU623" s="1"/>
      <c r="KHV623" s="1"/>
      <c r="KHW623" s="1"/>
      <c r="KHX623" s="4"/>
      <c r="KHY623" s="1"/>
      <c r="KHZ623" s="1"/>
      <c r="KIA623" s="1"/>
      <c r="KIB623" s="1"/>
      <c r="KIC623" s="1"/>
      <c r="KID623" s="4"/>
      <c r="KIE623" s="1"/>
      <c r="KIF623" s="1"/>
      <c r="KIG623" s="1"/>
      <c r="KIH623" s="1"/>
      <c r="KII623" s="1"/>
      <c r="KIJ623" s="4"/>
      <c r="KIK623" s="1"/>
      <c r="KIL623" s="1"/>
      <c r="KIM623" s="1"/>
      <c r="KIN623" s="1"/>
      <c r="KIO623" s="1"/>
      <c r="KIP623" s="4"/>
      <c r="KIQ623" s="1"/>
      <c r="KIR623" s="1"/>
      <c r="KIS623" s="1"/>
      <c r="KIT623" s="1"/>
      <c r="KIU623" s="1"/>
      <c r="KIV623" s="4"/>
      <c r="KIW623" s="1"/>
      <c r="KIX623" s="1"/>
      <c r="KIY623" s="1"/>
      <c r="KIZ623" s="1"/>
      <c r="KJA623" s="1"/>
      <c r="KJB623" s="4"/>
      <c r="KJC623" s="1"/>
      <c r="KJD623" s="1"/>
      <c r="KJE623" s="1"/>
      <c r="KJF623" s="1"/>
      <c r="KJG623" s="1"/>
      <c r="KJH623" s="4"/>
      <c r="KJI623" s="1"/>
      <c r="KJJ623" s="1"/>
      <c r="KJK623" s="1"/>
      <c r="KJL623" s="1"/>
      <c r="KJM623" s="1"/>
      <c r="KJN623" s="4"/>
      <c r="KJO623" s="1"/>
      <c r="KJP623" s="1"/>
      <c r="KJQ623" s="1"/>
      <c r="KJR623" s="1"/>
      <c r="KJS623" s="1"/>
      <c r="KJT623" s="4"/>
      <c r="KJU623" s="1"/>
      <c r="KJV623" s="1"/>
      <c r="KJW623" s="1"/>
      <c r="KJX623" s="1"/>
      <c r="KJY623" s="1"/>
      <c r="KJZ623" s="4"/>
      <c r="KKA623" s="1"/>
      <c r="KKB623" s="1"/>
      <c r="KKC623" s="1"/>
      <c r="KKD623" s="1"/>
      <c r="KKE623" s="1"/>
      <c r="KKF623" s="4"/>
      <c r="KKG623" s="1"/>
      <c r="KKH623" s="1"/>
      <c r="KKI623" s="1"/>
      <c r="KKJ623" s="1"/>
      <c r="KKK623" s="1"/>
      <c r="KKL623" s="4"/>
      <c r="KKM623" s="1"/>
      <c r="KKN623" s="1"/>
      <c r="KKO623" s="1"/>
      <c r="KKP623" s="1"/>
      <c r="KKQ623" s="1"/>
      <c r="KKR623" s="4"/>
      <c r="KKS623" s="1"/>
      <c r="KKT623" s="1"/>
      <c r="KKU623" s="1"/>
      <c r="KKV623" s="1"/>
      <c r="KKW623" s="1"/>
      <c r="KKX623" s="4"/>
      <c r="KKY623" s="1"/>
      <c r="KKZ623" s="1"/>
      <c r="KLA623" s="1"/>
      <c r="KLB623" s="1"/>
      <c r="KLC623" s="1"/>
      <c r="KLD623" s="4"/>
      <c r="KLE623" s="1"/>
      <c r="KLF623" s="1"/>
      <c r="KLG623" s="1"/>
      <c r="KLH623" s="1"/>
      <c r="KLI623" s="1"/>
      <c r="KLJ623" s="4"/>
      <c r="KLK623" s="1"/>
      <c r="KLL623" s="1"/>
      <c r="KLM623" s="1"/>
      <c r="KLN623" s="1"/>
      <c r="KLO623" s="1"/>
      <c r="KLP623" s="4"/>
      <c r="KLQ623" s="1"/>
      <c r="KLR623" s="1"/>
      <c r="KLS623" s="1"/>
      <c r="KLT623" s="1"/>
      <c r="KLU623" s="1"/>
      <c r="KLV623" s="4"/>
      <c r="KLW623" s="1"/>
      <c r="KLX623" s="1"/>
      <c r="KLY623" s="1"/>
      <c r="KLZ623" s="1"/>
      <c r="KMA623" s="1"/>
      <c r="KMB623" s="4"/>
      <c r="KMC623" s="1"/>
      <c r="KMD623" s="1"/>
      <c r="KME623" s="1"/>
      <c r="KMF623" s="1"/>
      <c r="KMG623" s="1"/>
      <c r="KMH623" s="4"/>
      <c r="KMI623" s="1"/>
      <c r="KMJ623" s="1"/>
      <c r="KMK623" s="1"/>
      <c r="KML623" s="1"/>
      <c r="KMM623" s="1"/>
      <c r="KMN623" s="4"/>
      <c r="KMO623" s="1"/>
      <c r="KMP623" s="1"/>
      <c r="KMQ623" s="1"/>
      <c r="KMR623" s="1"/>
      <c r="KMS623" s="1"/>
      <c r="KMT623" s="4"/>
      <c r="KMU623" s="1"/>
      <c r="KMV623" s="1"/>
      <c r="KMW623" s="1"/>
      <c r="KMX623" s="1"/>
      <c r="KMY623" s="1"/>
      <c r="KMZ623" s="4"/>
      <c r="KNA623" s="1"/>
      <c r="KNB623" s="1"/>
      <c r="KNC623" s="1"/>
      <c r="KND623" s="1"/>
      <c r="KNE623" s="1"/>
      <c r="KNF623" s="4"/>
      <c r="KNG623" s="1"/>
      <c r="KNH623" s="1"/>
      <c r="KNI623" s="1"/>
      <c r="KNJ623" s="1"/>
      <c r="KNK623" s="1"/>
      <c r="KNL623" s="4"/>
      <c r="KNM623" s="1"/>
      <c r="KNN623" s="1"/>
      <c r="KNO623" s="1"/>
      <c r="KNP623" s="1"/>
      <c r="KNQ623" s="1"/>
      <c r="KNR623" s="4"/>
      <c r="KNS623" s="1"/>
      <c r="KNT623" s="1"/>
      <c r="KNU623" s="1"/>
      <c r="KNV623" s="1"/>
      <c r="KNW623" s="1"/>
      <c r="KNX623" s="4"/>
      <c r="KNY623" s="1"/>
      <c r="KNZ623" s="1"/>
      <c r="KOA623" s="1"/>
      <c r="KOB623" s="1"/>
      <c r="KOC623" s="1"/>
      <c r="KOD623" s="4"/>
      <c r="KOE623" s="1"/>
      <c r="KOF623" s="1"/>
      <c r="KOG623" s="1"/>
      <c r="KOH623" s="1"/>
      <c r="KOI623" s="1"/>
      <c r="KOJ623" s="4"/>
      <c r="KOK623" s="1"/>
      <c r="KOL623" s="1"/>
      <c r="KOM623" s="1"/>
      <c r="KON623" s="1"/>
      <c r="KOO623" s="1"/>
      <c r="KOP623" s="4"/>
      <c r="KOQ623" s="1"/>
      <c r="KOR623" s="1"/>
      <c r="KOS623" s="1"/>
      <c r="KOT623" s="1"/>
      <c r="KOU623" s="1"/>
      <c r="KOV623" s="4"/>
      <c r="KOW623" s="1"/>
      <c r="KOX623" s="1"/>
      <c r="KOY623" s="1"/>
      <c r="KOZ623" s="1"/>
      <c r="KPA623" s="1"/>
      <c r="KPB623" s="4"/>
      <c r="KPC623" s="1"/>
      <c r="KPD623" s="1"/>
      <c r="KPE623" s="1"/>
      <c r="KPF623" s="1"/>
      <c r="KPG623" s="1"/>
      <c r="KPH623" s="4"/>
      <c r="KPI623" s="1"/>
      <c r="KPJ623" s="1"/>
      <c r="KPK623" s="1"/>
      <c r="KPL623" s="1"/>
      <c r="KPM623" s="1"/>
      <c r="KPN623" s="4"/>
      <c r="KPO623" s="1"/>
      <c r="KPP623" s="1"/>
      <c r="KPQ623" s="1"/>
      <c r="KPR623" s="1"/>
      <c r="KPS623" s="1"/>
      <c r="KPT623" s="4"/>
      <c r="KPU623" s="1"/>
      <c r="KPV623" s="1"/>
      <c r="KPW623" s="1"/>
      <c r="KPX623" s="1"/>
      <c r="KPY623" s="1"/>
      <c r="KPZ623" s="4"/>
      <c r="KQA623" s="1"/>
      <c r="KQB623" s="1"/>
      <c r="KQC623" s="1"/>
      <c r="KQD623" s="1"/>
      <c r="KQE623" s="1"/>
      <c r="KQF623" s="4"/>
      <c r="KQG623" s="1"/>
      <c r="KQH623" s="1"/>
      <c r="KQI623" s="1"/>
      <c r="KQJ623" s="1"/>
      <c r="KQK623" s="1"/>
      <c r="KQL623" s="4"/>
      <c r="KQM623" s="1"/>
      <c r="KQN623" s="1"/>
      <c r="KQO623" s="1"/>
      <c r="KQP623" s="1"/>
      <c r="KQQ623" s="1"/>
      <c r="KQR623" s="4"/>
      <c r="KQS623" s="1"/>
      <c r="KQT623" s="1"/>
      <c r="KQU623" s="1"/>
      <c r="KQV623" s="1"/>
      <c r="KQW623" s="1"/>
      <c r="KQX623" s="4"/>
      <c r="KQY623" s="1"/>
      <c r="KQZ623" s="1"/>
      <c r="KRA623" s="1"/>
      <c r="KRB623" s="1"/>
      <c r="KRC623" s="1"/>
      <c r="KRD623" s="4"/>
      <c r="KRE623" s="1"/>
      <c r="KRF623" s="1"/>
      <c r="KRG623" s="1"/>
      <c r="KRH623" s="1"/>
      <c r="KRI623" s="1"/>
      <c r="KRJ623" s="4"/>
      <c r="KRK623" s="1"/>
      <c r="KRL623" s="1"/>
      <c r="KRM623" s="1"/>
      <c r="KRN623" s="1"/>
      <c r="KRO623" s="1"/>
      <c r="KRP623" s="4"/>
      <c r="KRQ623" s="1"/>
      <c r="KRR623" s="1"/>
      <c r="KRS623" s="1"/>
      <c r="KRT623" s="1"/>
      <c r="KRU623" s="1"/>
      <c r="KRV623" s="4"/>
      <c r="KRW623" s="1"/>
      <c r="KRX623" s="1"/>
      <c r="KRY623" s="1"/>
      <c r="KRZ623" s="1"/>
      <c r="KSA623" s="1"/>
      <c r="KSB623" s="4"/>
      <c r="KSC623" s="1"/>
      <c r="KSD623" s="1"/>
      <c r="KSE623" s="1"/>
      <c r="KSF623" s="1"/>
      <c r="KSG623" s="1"/>
      <c r="KSH623" s="4"/>
      <c r="KSI623" s="1"/>
      <c r="KSJ623" s="1"/>
      <c r="KSK623" s="1"/>
      <c r="KSL623" s="1"/>
      <c r="KSM623" s="1"/>
      <c r="KSN623" s="4"/>
      <c r="KSO623" s="1"/>
      <c r="KSP623" s="1"/>
      <c r="KSQ623" s="1"/>
      <c r="KSR623" s="1"/>
      <c r="KSS623" s="1"/>
      <c r="KST623" s="4"/>
      <c r="KSU623" s="1"/>
      <c r="KSV623" s="1"/>
      <c r="KSW623" s="1"/>
      <c r="KSX623" s="1"/>
      <c r="KSY623" s="1"/>
      <c r="KSZ623" s="4"/>
      <c r="KTA623" s="1"/>
      <c r="KTB623" s="1"/>
      <c r="KTC623" s="1"/>
      <c r="KTD623" s="1"/>
      <c r="KTE623" s="1"/>
      <c r="KTF623" s="4"/>
      <c r="KTG623" s="1"/>
      <c r="KTH623" s="1"/>
      <c r="KTI623" s="1"/>
      <c r="KTJ623" s="1"/>
      <c r="KTK623" s="1"/>
      <c r="KTL623" s="4"/>
      <c r="KTM623" s="1"/>
      <c r="KTN623" s="1"/>
      <c r="KTO623" s="1"/>
      <c r="KTP623" s="1"/>
      <c r="KTQ623" s="1"/>
      <c r="KTR623" s="4"/>
      <c r="KTS623" s="1"/>
      <c r="KTT623" s="1"/>
      <c r="KTU623" s="1"/>
      <c r="KTV623" s="1"/>
      <c r="KTW623" s="1"/>
      <c r="KTX623" s="4"/>
      <c r="KTY623" s="1"/>
      <c r="KTZ623" s="1"/>
      <c r="KUA623" s="1"/>
      <c r="KUB623" s="1"/>
      <c r="KUC623" s="1"/>
      <c r="KUD623" s="4"/>
      <c r="KUE623" s="1"/>
      <c r="KUF623" s="1"/>
      <c r="KUG623" s="1"/>
      <c r="KUH623" s="1"/>
      <c r="KUI623" s="1"/>
      <c r="KUJ623" s="4"/>
      <c r="KUK623" s="1"/>
      <c r="KUL623" s="1"/>
      <c r="KUM623" s="1"/>
      <c r="KUN623" s="1"/>
      <c r="KUO623" s="1"/>
      <c r="KUP623" s="4"/>
      <c r="KUQ623" s="1"/>
      <c r="KUR623" s="1"/>
      <c r="KUS623" s="1"/>
      <c r="KUT623" s="1"/>
      <c r="KUU623" s="1"/>
      <c r="KUV623" s="4"/>
      <c r="KUW623" s="1"/>
      <c r="KUX623" s="1"/>
      <c r="KUY623" s="1"/>
      <c r="KUZ623" s="1"/>
      <c r="KVA623" s="1"/>
      <c r="KVB623" s="4"/>
      <c r="KVC623" s="1"/>
      <c r="KVD623" s="1"/>
      <c r="KVE623" s="1"/>
      <c r="KVF623" s="1"/>
      <c r="KVG623" s="1"/>
      <c r="KVH623" s="4"/>
      <c r="KVI623" s="1"/>
      <c r="KVJ623" s="1"/>
      <c r="KVK623" s="1"/>
      <c r="KVL623" s="1"/>
      <c r="KVM623" s="1"/>
      <c r="KVN623" s="4"/>
      <c r="KVO623" s="1"/>
      <c r="KVP623" s="1"/>
      <c r="KVQ623" s="1"/>
      <c r="KVR623" s="1"/>
      <c r="KVS623" s="1"/>
      <c r="KVT623" s="4"/>
      <c r="KVU623" s="1"/>
      <c r="KVV623" s="1"/>
      <c r="KVW623" s="1"/>
      <c r="KVX623" s="1"/>
      <c r="KVY623" s="1"/>
      <c r="KVZ623" s="4"/>
      <c r="KWA623" s="1"/>
      <c r="KWB623" s="1"/>
      <c r="KWC623" s="1"/>
      <c r="KWD623" s="1"/>
      <c r="KWE623" s="1"/>
      <c r="KWF623" s="4"/>
      <c r="KWG623" s="1"/>
      <c r="KWH623" s="1"/>
      <c r="KWI623" s="1"/>
      <c r="KWJ623" s="1"/>
      <c r="KWK623" s="1"/>
      <c r="KWL623" s="4"/>
      <c r="KWM623" s="1"/>
      <c r="KWN623" s="1"/>
      <c r="KWO623" s="1"/>
      <c r="KWP623" s="1"/>
      <c r="KWQ623" s="1"/>
      <c r="KWR623" s="4"/>
      <c r="KWS623" s="1"/>
      <c r="KWT623" s="1"/>
      <c r="KWU623" s="1"/>
      <c r="KWV623" s="1"/>
      <c r="KWW623" s="1"/>
      <c r="KWX623" s="4"/>
      <c r="KWY623" s="1"/>
      <c r="KWZ623" s="1"/>
      <c r="KXA623" s="1"/>
      <c r="KXB623" s="1"/>
      <c r="KXC623" s="1"/>
      <c r="KXD623" s="4"/>
      <c r="KXE623" s="1"/>
      <c r="KXF623" s="1"/>
      <c r="KXG623" s="1"/>
      <c r="KXH623" s="1"/>
      <c r="KXI623" s="1"/>
      <c r="KXJ623" s="4"/>
      <c r="KXK623" s="1"/>
      <c r="KXL623" s="1"/>
      <c r="KXM623" s="1"/>
      <c r="KXN623" s="1"/>
      <c r="KXO623" s="1"/>
      <c r="KXP623" s="4"/>
      <c r="KXQ623" s="1"/>
      <c r="KXR623" s="1"/>
      <c r="KXS623" s="1"/>
      <c r="KXT623" s="1"/>
      <c r="KXU623" s="1"/>
      <c r="KXV623" s="4"/>
      <c r="KXW623" s="1"/>
      <c r="KXX623" s="1"/>
      <c r="KXY623" s="1"/>
      <c r="KXZ623" s="1"/>
      <c r="KYA623" s="1"/>
      <c r="KYB623" s="4"/>
      <c r="KYC623" s="1"/>
      <c r="KYD623" s="1"/>
      <c r="KYE623" s="1"/>
      <c r="KYF623" s="1"/>
      <c r="KYG623" s="1"/>
      <c r="KYH623" s="4"/>
      <c r="KYI623" s="1"/>
      <c r="KYJ623" s="1"/>
      <c r="KYK623" s="1"/>
      <c r="KYL623" s="1"/>
      <c r="KYM623" s="1"/>
      <c r="KYN623" s="4"/>
      <c r="KYO623" s="1"/>
      <c r="KYP623" s="1"/>
      <c r="KYQ623" s="1"/>
      <c r="KYR623" s="1"/>
      <c r="KYS623" s="1"/>
      <c r="KYT623" s="4"/>
      <c r="KYU623" s="1"/>
      <c r="KYV623" s="1"/>
      <c r="KYW623" s="1"/>
      <c r="KYX623" s="1"/>
      <c r="KYY623" s="1"/>
      <c r="KYZ623" s="4"/>
      <c r="KZA623" s="1"/>
      <c r="KZB623" s="1"/>
      <c r="KZC623" s="1"/>
      <c r="KZD623" s="1"/>
      <c r="KZE623" s="1"/>
      <c r="KZF623" s="4"/>
      <c r="KZG623" s="1"/>
      <c r="KZH623" s="1"/>
      <c r="KZI623" s="1"/>
      <c r="KZJ623" s="1"/>
      <c r="KZK623" s="1"/>
      <c r="KZL623" s="4"/>
      <c r="KZM623" s="1"/>
      <c r="KZN623" s="1"/>
      <c r="KZO623" s="1"/>
      <c r="KZP623" s="1"/>
      <c r="KZQ623" s="1"/>
      <c r="KZR623" s="4"/>
      <c r="KZS623" s="1"/>
      <c r="KZT623" s="1"/>
      <c r="KZU623" s="1"/>
      <c r="KZV623" s="1"/>
      <c r="KZW623" s="1"/>
      <c r="KZX623" s="4"/>
      <c r="KZY623" s="1"/>
      <c r="KZZ623" s="1"/>
      <c r="LAA623" s="1"/>
      <c r="LAB623" s="1"/>
      <c r="LAC623" s="1"/>
      <c r="LAD623" s="4"/>
      <c r="LAE623" s="1"/>
      <c r="LAF623" s="1"/>
      <c r="LAG623" s="1"/>
      <c r="LAH623" s="1"/>
      <c r="LAI623" s="1"/>
      <c r="LAJ623" s="4"/>
      <c r="LAK623" s="1"/>
      <c r="LAL623" s="1"/>
      <c r="LAM623" s="1"/>
      <c r="LAN623" s="1"/>
      <c r="LAO623" s="1"/>
      <c r="LAP623" s="4"/>
      <c r="LAQ623" s="1"/>
      <c r="LAR623" s="1"/>
      <c r="LAS623" s="1"/>
      <c r="LAT623" s="1"/>
      <c r="LAU623" s="1"/>
      <c r="LAV623" s="4"/>
      <c r="LAW623" s="1"/>
      <c r="LAX623" s="1"/>
      <c r="LAY623" s="1"/>
      <c r="LAZ623" s="1"/>
      <c r="LBA623" s="1"/>
      <c r="LBB623" s="4"/>
      <c r="LBC623" s="1"/>
      <c r="LBD623" s="1"/>
      <c r="LBE623" s="1"/>
      <c r="LBF623" s="1"/>
      <c r="LBG623" s="1"/>
      <c r="LBH623" s="4"/>
      <c r="LBI623" s="1"/>
      <c r="LBJ623" s="1"/>
      <c r="LBK623" s="1"/>
      <c r="LBL623" s="1"/>
      <c r="LBM623" s="1"/>
      <c r="LBN623" s="4"/>
      <c r="LBO623" s="1"/>
      <c r="LBP623" s="1"/>
      <c r="LBQ623" s="1"/>
      <c r="LBR623" s="1"/>
      <c r="LBS623" s="1"/>
      <c r="LBT623" s="4"/>
      <c r="LBU623" s="1"/>
      <c r="LBV623" s="1"/>
      <c r="LBW623" s="1"/>
      <c r="LBX623" s="1"/>
      <c r="LBY623" s="1"/>
      <c r="LBZ623" s="4"/>
      <c r="LCA623" s="1"/>
      <c r="LCB623" s="1"/>
      <c r="LCC623" s="1"/>
      <c r="LCD623" s="1"/>
      <c r="LCE623" s="1"/>
      <c r="LCF623" s="4"/>
      <c r="LCG623" s="1"/>
      <c r="LCH623" s="1"/>
      <c r="LCI623" s="1"/>
      <c r="LCJ623" s="1"/>
      <c r="LCK623" s="1"/>
      <c r="LCL623" s="4"/>
      <c r="LCM623" s="1"/>
      <c r="LCN623" s="1"/>
      <c r="LCO623" s="1"/>
      <c r="LCP623" s="1"/>
      <c r="LCQ623" s="1"/>
      <c r="LCR623" s="4"/>
      <c r="LCS623" s="1"/>
      <c r="LCT623" s="1"/>
      <c r="LCU623" s="1"/>
      <c r="LCV623" s="1"/>
      <c r="LCW623" s="1"/>
      <c r="LCX623" s="4"/>
      <c r="LCY623" s="1"/>
      <c r="LCZ623" s="1"/>
      <c r="LDA623" s="1"/>
      <c r="LDB623" s="1"/>
      <c r="LDC623" s="1"/>
      <c r="LDD623" s="4"/>
      <c r="LDE623" s="1"/>
      <c r="LDF623" s="1"/>
      <c r="LDG623" s="1"/>
      <c r="LDH623" s="1"/>
      <c r="LDI623" s="1"/>
      <c r="LDJ623" s="4"/>
      <c r="LDK623" s="1"/>
      <c r="LDL623" s="1"/>
      <c r="LDM623" s="1"/>
      <c r="LDN623" s="1"/>
      <c r="LDO623" s="1"/>
      <c r="LDP623" s="4"/>
      <c r="LDQ623" s="1"/>
      <c r="LDR623" s="1"/>
      <c r="LDS623" s="1"/>
      <c r="LDT623" s="1"/>
      <c r="LDU623" s="1"/>
      <c r="LDV623" s="4"/>
      <c r="LDW623" s="1"/>
      <c r="LDX623" s="1"/>
      <c r="LDY623" s="1"/>
      <c r="LDZ623" s="1"/>
      <c r="LEA623" s="1"/>
      <c r="LEB623" s="4"/>
      <c r="LEC623" s="1"/>
      <c r="LED623" s="1"/>
      <c r="LEE623" s="1"/>
      <c r="LEF623" s="1"/>
      <c r="LEG623" s="1"/>
      <c r="LEH623" s="4"/>
      <c r="LEI623" s="1"/>
      <c r="LEJ623" s="1"/>
      <c r="LEK623" s="1"/>
      <c r="LEL623" s="1"/>
      <c r="LEM623" s="1"/>
      <c r="LEN623" s="4"/>
      <c r="LEO623" s="1"/>
      <c r="LEP623" s="1"/>
      <c r="LEQ623" s="1"/>
      <c r="LER623" s="1"/>
      <c r="LES623" s="1"/>
      <c r="LET623" s="4"/>
      <c r="LEU623" s="1"/>
      <c r="LEV623" s="1"/>
      <c r="LEW623" s="1"/>
      <c r="LEX623" s="1"/>
      <c r="LEY623" s="1"/>
      <c r="LEZ623" s="4"/>
      <c r="LFA623" s="1"/>
      <c r="LFB623" s="1"/>
      <c r="LFC623" s="1"/>
      <c r="LFD623" s="1"/>
      <c r="LFE623" s="1"/>
      <c r="LFF623" s="4"/>
      <c r="LFG623" s="1"/>
      <c r="LFH623" s="1"/>
      <c r="LFI623" s="1"/>
      <c r="LFJ623" s="1"/>
      <c r="LFK623" s="1"/>
      <c r="LFL623" s="4"/>
      <c r="LFM623" s="1"/>
      <c r="LFN623" s="1"/>
      <c r="LFO623" s="1"/>
      <c r="LFP623" s="1"/>
      <c r="LFQ623" s="1"/>
      <c r="LFR623" s="4"/>
      <c r="LFS623" s="1"/>
      <c r="LFT623" s="1"/>
      <c r="LFU623" s="1"/>
      <c r="LFV623" s="1"/>
      <c r="LFW623" s="1"/>
      <c r="LFX623" s="4"/>
      <c r="LFY623" s="1"/>
      <c r="LFZ623" s="1"/>
      <c r="LGA623" s="1"/>
      <c r="LGB623" s="1"/>
      <c r="LGC623" s="1"/>
      <c r="LGD623" s="4"/>
      <c r="LGE623" s="1"/>
      <c r="LGF623" s="1"/>
      <c r="LGG623" s="1"/>
      <c r="LGH623" s="1"/>
      <c r="LGI623" s="1"/>
      <c r="LGJ623" s="4"/>
      <c r="LGK623" s="1"/>
      <c r="LGL623" s="1"/>
      <c r="LGM623" s="1"/>
      <c r="LGN623" s="1"/>
      <c r="LGO623" s="1"/>
      <c r="LGP623" s="4"/>
      <c r="LGQ623" s="1"/>
      <c r="LGR623" s="1"/>
      <c r="LGS623" s="1"/>
      <c r="LGT623" s="1"/>
      <c r="LGU623" s="1"/>
      <c r="LGV623" s="4"/>
      <c r="LGW623" s="1"/>
      <c r="LGX623" s="1"/>
      <c r="LGY623" s="1"/>
      <c r="LGZ623" s="1"/>
      <c r="LHA623" s="1"/>
      <c r="LHB623" s="4"/>
      <c r="LHC623" s="1"/>
      <c r="LHD623" s="1"/>
      <c r="LHE623" s="1"/>
      <c r="LHF623" s="1"/>
      <c r="LHG623" s="1"/>
      <c r="LHH623" s="4"/>
      <c r="LHI623" s="1"/>
      <c r="LHJ623" s="1"/>
      <c r="LHK623" s="1"/>
      <c r="LHL623" s="1"/>
      <c r="LHM623" s="1"/>
      <c r="LHN623" s="4"/>
      <c r="LHO623" s="1"/>
      <c r="LHP623" s="1"/>
      <c r="LHQ623" s="1"/>
      <c r="LHR623" s="1"/>
      <c r="LHS623" s="1"/>
      <c r="LHT623" s="4"/>
      <c r="LHU623" s="1"/>
      <c r="LHV623" s="1"/>
      <c r="LHW623" s="1"/>
      <c r="LHX623" s="1"/>
      <c r="LHY623" s="1"/>
      <c r="LHZ623" s="4"/>
      <c r="LIA623" s="1"/>
      <c r="LIB623" s="1"/>
      <c r="LIC623" s="1"/>
      <c r="LID623" s="1"/>
      <c r="LIE623" s="1"/>
      <c r="LIF623" s="4"/>
      <c r="LIG623" s="1"/>
      <c r="LIH623" s="1"/>
      <c r="LII623" s="1"/>
      <c r="LIJ623" s="1"/>
      <c r="LIK623" s="1"/>
      <c r="LIL623" s="4"/>
      <c r="LIM623" s="1"/>
      <c r="LIN623" s="1"/>
      <c r="LIO623" s="1"/>
      <c r="LIP623" s="1"/>
      <c r="LIQ623" s="1"/>
      <c r="LIR623" s="4"/>
      <c r="LIS623" s="1"/>
      <c r="LIT623" s="1"/>
      <c r="LIU623" s="1"/>
      <c r="LIV623" s="1"/>
      <c r="LIW623" s="1"/>
      <c r="LIX623" s="4"/>
      <c r="LIY623" s="1"/>
      <c r="LIZ623" s="1"/>
      <c r="LJA623" s="1"/>
      <c r="LJB623" s="1"/>
      <c r="LJC623" s="1"/>
      <c r="LJD623" s="4"/>
      <c r="LJE623" s="1"/>
      <c r="LJF623" s="1"/>
      <c r="LJG623" s="1"/>
      <c r="LJH623" s="1"/>
      <c r="LJI623" s="1"/>
      <c r="LJJ623" s="4"/>
      <c r="LJK623" s="1"/>
      <c r="LJL623" s="1"/>
      <c r="LJM623" s="1"/>
      <c r="LJN623" s="1"/>
      <c r="LJO623" s="1"/>
      <c r="LJP623" s="4"/>
      <c r="LJQ623" s="1"/>
      <c r="LJR623" s="1"/>
      <c r="LJS623" s="1"/>
      <c r="LJT623" s="1"/>
      <c r="LJU623" s="1"/>
      <c r="LJV623" s="4"/>
      <c r="LJW623" s="1"/>
      <c r="LJX623" s="1"/>
      <c r="LJY623" s="1"/>
      <c r="LJZ623" s="1"/>
      <c r="LKA623" s="1"/>
      <c r="LKB623" s="4"/>
      <c r="LKC623" s="1"/>
      <c r="LKD623" s="1"/>
      <c r="LKE623" s="1"/>
      <c r="LKF623" s="1"/>
      <c r="LKG623" s="1"/>
      <c r="LKH623" s="4"/>
      <c r="LKI623" s="1"/>
      <c r="LKJ623" s="1"/>
      <c r="LKK623" s="1"/>
      <c r="LKL623" s="1"/>
      <c r="LKM623" s="1"/>
      <c r="LKN623" s="4"/>
      <c r="LKO623" s="1"/>
      <c r="LKP623" s="1"/>
      <c r="LKQ623" s="1"/>
      <c r="LKR623" s="1"/>
      <c r="LKS623" s="1"/>
      <c r="LKT623" s="4"/>
      <c r="LKU623" s="1"/>
      <c r="LKV623" s="1"/>
      <c r="LKW623" s="1"/>
      <c r="LKX623" s="1"/>
      <c r="LKY623" s="1"/>
      <c r="LKZ623" s="4"/>
      <c r="LLA623" s="1"/>
      <c r="LLB623" s="1"/>
      <c r="LLC623" s="1"/>
      <c r="LLD623" s="1"/>
      <c r="LLE623" s="1"/>
      <c r="LLF623" s="4"/>
      <c r="LLG623" s="1"/>
      <c r="LLH623" s="1"/>
      <c r="LLI623" s="1"/>
      <c r="LLJ623" s="1"/>
      <c r="LLK623" s="1"/>
      <c r="LLL623" s="4"/>
      <c r="LLM623" s="1"/>
      <c r="LLN623" s="1"/>
      <c r="LLO623" s="1"/>
      <c r="LLP623" s="1"/>
      <c r="LLQ623" s="1"/>
      <c r="LLR623" s="4"/>
      <c r="LLS623" s="1"/>
      <c r="LLT623" s="1"/>
      <c r="LLU623" s="1"/>
      <c r="LLV623" s="1"/>
      <c r="LLW623" s="1"/>
      <c r="LLX623" s="4"/>
      <c r="LLY623" s="1"/>
      <c r="LLZ623" s="1"/>
      <c r="LMA623" s="1"/>
      <c r="LMB623" s="1"/>
      <c r="LMC623" s="1"/>
      <c r="LMD623" s="4"/>
      <c r="LME623" s="1"/>
      <c r="LMF623" s="1"/>
      <c r="LMG623" s="1"/>
      <c r="LMH623" s="1"/>
      <c r="LMI623" s="1"/>
      <c r="LMJ623" s="4"/>
      <c r="LMK623" s="1"/>
      <c r="LML623" s="1"/>
      <c r="LMM623" s="1"/>
      <c r="LMN623" s="1"/>
      <c r="LMO623" s="1"/>
      <c r="LMP623" s="4"/>
      <c r="LMQ623" s="1"/>
      <c r="LMR623" s="1"/>
      <c r="LMS623" s="1"/>
      <c r="LMT623" s="1"/>
      <c r="LMU623" s="1"/>
      <c r="LMV623" s="4"/>
      <c r="LMW623" s="1"/>
      <c r="LMX623" s="1"/>
      <c r="LMY623" s="1"/>
      <c r="LMZ623" s="1"/>
      <c r="LNA623" s="1"/>
      <c r="LNB623" s="4"/>
      <c r="LNC623" s="1"/>
      <c r="LND623" s="1"/>
      <c r="LNE623" s="1"/>
      <c r="LNF623" s="1"/>
      <c r="LNG623" s="1"/>
      <c r="LNH623" s="4"/>
      <c r="LNI623" s="1"/>
      <c r="LNJ623" s="1"/>
      <c r="LNK623" s="1"/>
      <c r="LNL623" s="1"/>
      <c r="LNM623" s="1"/>
      <c r="LNN623" s="4"/>
      <c r="LNO623" s="1"/>
      <c r="LNP623" s="1"/>
      <c r="LNQ623" s="1"/>
      <c r="LNR623" s="1"/>
      <c r="LNS623" s="1"/>
      <c r="LNT623" s="4"/>
      <c r="LNU623" s="1"/>
      <c r="LNV623" s="1"/>
      <c r="LNW623" s="1"/>
      <c r="LNX623" s="1"/>
      <c r="LNY623" s="1"/>
      <c r="LNZ623" s="4"/>
      <c r="LOA623" s="1"/>
      <c r="LOB623" s="1"/>
      <c r="LOC623" s="1"/>
      <c r="LOD623" s="1"/>
      <c r="LOE623" s="1"/>
      <c r="LOF623" s="4"/>
      <c r="LOG623" s="1"/>
      <c r="LOH623" s="1"/>
      <c r="LOI623" s="1"/>
      <c r="LOJ623" s="1"/>
      <c r="LOK623" s="1"/>
      <c r="LOL623" s="4"/>
      <c r="LOM623" s="1"/>
      <c r="LON623" s="1"/>
      <c r="LOO623" s="1"/>
      <c r="LOP623" s="1"/>
      <c r="LOQ623" s="1"/>
      <c r="LOR623" s="4"/>
      <c r="LOS623" s="1"/>
      <c r="LOT623" s="1"/>
      <c r="LOU623" s="1"/>
      <c r="LOV623" s="1"/>
      <c r="LOW623" s="1"/>
      <c r="LOX623" s="4"/>
      <c r="LOY623" s="1"/>
      <c r="LOZ623" s="1"/>
      <c r="LPA623" s="1"/>
      <c r="LPB623" s="1"/>
      <c r="LPC623" s="1"/>
      <c r="LPD623" s="4"/>
      <c r="LPE623" s="1"/>
      <c r="LPF623" s="1"/>
      <c r="LPG623" s="1"/>
      <c r="LPH623" s="1"/>
      <c r="LPI623" s="1"/>
      <c r="LPJ623" s="4"/>
      <c r="LPK623" s="1"/>
      <c r="LPL623" s="1"/>
      <c r="LPM623" s="1"/>
      <c r="LPN623" s="1"/>
      <c r="LPO623" s="1"/>
      <c r="LPP623" s="4"/>
      <c r="LPQ623" s="1"/>
      <c r="LPR623" s="1"/>
      <c r="LPS623" s="1"/>
      <c r="LPT623" s="1"/>
      <c r="LPU623" s="1"/>
      <c r="LPV623" s="4"/>
      <c r="LPW623" s="1"/>
      <c r="LPX623" s="1"/>
      <c r="LPY623" s="1"/>
      <c r="LPZ623" s="1"/>
      <c r="LQA623" s="1"/>
      <c r="LQB623" s="4"/>
      <c r="LQC623" s="1"/>
      <c r="LQD623" s="1"/>
      <c r="LQE623" s="1"/>
      <c r="LQF623" s="1"/>
      <c r="LQG623" s="1"/>
      <c r="LQH623" s="4"/>
      <c r="LQI623" s="1"/>
      <c r="LQJ623" s="1"/>
      <c r="LQK623" s="1"/>
      <c r="LQL623" s="1"/>
      <c r="LQM623" s="1"/>
      <c r="LQN623" s="4"/>
      <c r="LQO623" s="1"/>
      <c r="LQP623" s="1"/>
      <c r="LQQ623" s="1"/>
      <c r="LQR623" s="1"/>
      <c r="LQS623" s="1"/>
      <c r="LQT623" s="4"/>
      <c r="LQU623" s="1"/>
      <c r="LQV623" s="1"/>
      <c r="LQW623" s="1"/>
      <c r="LQX623" s="1"/>
      <c r="LQY623" s="1"/>
      <c r="LQZ623" s="4"/>
      <c r="LRA623" s="1"/>
      <c r="LRB623" s="1"/>
      <c r="LRC623" s="1"/>
      <c r="LRD623" s="1"/>
      <c r="LRE623" s="1"/>
      <c r="LRF623" s="4"/>
      <c r="LRG623" s="1"/>
      <c r="LRH623" s="1"/>
      <c r="LRI623" s="1"/>
      <c r="LRJ623" s="1"/>
      <c r="LRK623" s="1"/>
      <c r="LRL623" s="4"/>
      <c r="LRM623" s="1"/>
      <c r="LRN623" s="1"/>
      <c r="LRO623" s="1"/>
      <c r="LRP623" s="1"/>
      <c r="LRQ623" s="1"/>
      <c r="LRR623" s="4"/>
      <c r="LRS623" s="1"/>
      <c r="LRT623" s="1"/>
      <c r="LRU623" s="1"/>
      <c r="LRV623" s="1"/>
      <c r="LRW623" s="1"/>
      <c r="LRX623" s="4"/>
      <c r="LRY623" s="1"/>
      <c r="LRZ623" s="1"/>
      <c r="LSA623" s="1"/>
      <c r="LSB623" s="1"/>
      <c r="LSC623" s="1"/>
      <c r="LSD623" s="4"/>
      <c r="LSE623" s="1"/>
      <c r="LSF623" s="1"/>
      <c r="LSG623" s="1"/>
      <c r="LSH623" s="1"/>
      <c r="LSI623" s="1"/>
      <c r="LSJ623" s="4"/>
      <c r="LSK623" s="1"/>
      <c r="LSL623" s="1"/>
      <c r="LSM623" s="1"/>
      <c r="LSN623" s="1"/>
      <c r="LSO623" s="1"/>
      <c r="LSP623" s="4"/>
      <c r="LSQ623" s="1"/>
      <c r="LSR623" s="1"/>
      <c r="LSS623" s="1"/>
      <c r="LST623" s="1"/>
      <c r="LSU623" s="1"/>
      <c r="LSV623" s="4"/>
      <c r="LSW623" s="1"/>
      <c r="LSX623" s="1"/>
      <c r="LSY623" s="1"/>
      <c r="LSZ623" s="1"/>
      <c r="LTA623" s="1"/>
      <c r="LTB623" s="4"/>
      <c r="LTC623" s="1"/>
      <c r="LTD623" s="1"/>
      <c r="LTE623" s="1"/>
      <c r="LTF623" s="1"/>
      <c r="LTG623" s="1"/>
      <c r="LTH623" s="4"/>
      <c r="LTI623" s="1"/>
      <c r="LTJ623" s="1"/>
      <c r="LTK623" s="1"/>
      <c r="LTL623" s="1"/>
      <c r="LTM623" s="1"/>
      <c r="LTN623" s="4"/>
      <c r="LTO623" s="1"/>
      <c r="LTP623" s="1"/>
      <c r="LTQ623" s="1"/>
      <c r="LTR623" s="1"/>
      <c r="LTS623" s="1"/>
      <c r="LTT623" s="4"/>
      <c r="LTU623" s="1"/>
      <c r="LTV623" s="1"/>
      <c r="LTW623" s="1"/>
      <c r="LTX623" s="1"/>
      <c r="LTY623" s="1"/>
      <c r="LTZ623" s="4"/>
      <c r="LUA623" s="1"/>
      <c r="LUB623" s="1"/>
      <c r="LUC623" s="1"/>
      <c r="LUD623" s="1"/>
      <c r="LUE623" s="1"/>
      <c r="LUF623" s="4"/>
      <c r="LUG623" s="1"/>
      <c r="LUH623" s="1"/>
      <c r="LUI623" s="1"/>
      <c r="LUJ623" s="1"/>
      <c r="LUK623" s="1"/>
      <c r="LUL623" s="4"/>
      <c r="LUM623" s="1"/>
      <c r="LUN623" s="1"/>
      <c r="LUO623" s="1"/>
      <c r="LUP623" s="1"/>
      <c r="LUQ623" s="1"/>
      <c r="LUR623" s="4"/>
      <c r="LUS623" s="1"/>
      <c r="LUT623" s="1"/>
      <c r="LUU623" s="1"/>
      <c r="LUV623" s="1"/>
      <c r="LUW623" s="1"/>
      <c r="LUX623" s="4"/>
      <c r="LUY623" s="1"/>
      <c r="LUZ623" s="1"/>
      <c r="LVA623" s="1"/>
      <c r="LVB623" s="1"/>
      <c r="LVC623" s="1"/>
      <c r="LVD623" s="4"/>
      <c r="LVE623" s="1"/>
      <c r="LVF623" s="1"/>
      <c r="LVG623" s="1"/>
      <c r="LVH623" s="1"/>
      <c r="LVI623" s="1"/>
      <c r="LVJ623" s="4"/>
      <c r="LVK623" s="1"/>
      <c r="LVL623" s="1"/>
      <c r="LVM623" s="1"/>
      <c r="LVN623" s="1"/>
      <c r="LVO623" s="1"/>
      <c r="LVP623" s="4"/>
      <c r="LVQ623" s="1"/>
      <c r="LVR623" s="1"/>
      <c r="LVS623" s="1"/>
      <c r="LVT623" s="1"/>
      <c r="LVU623" s="1"/>
      <c r="LVV623" s="4"/>
      <c r="LVW623" s="1"/>
      <c r="LVX623" s="1"/>
      <c r="LVY623" s="1"/>
      <c r="LVZ623" s="1"/>
      <c r="LWA623" s="1"/>
      <c r="LWB623" s="4"/>
      <c r="LWC623" s="1"/>
      <c r="LWD623" s="1"/>
      <c r="LWE623" s="1"/>
      <c r="LWF623" s="1"/>
      <c r="LWG623" s="1"/>
      <c r="LWH623" s="4"/>
      <c r="LWI623" s="1"/>
      <c r="LWJ623" s="1"/>
      <c r="LWK623" s="1"/>
      <c r="LWL623" s="1"/>
      <c r="LWM623" s="1"/>
      <c r="LWN623" s="4"/>
      <c r="LWO623" s="1"/>
      <c r="LWP623" s="1"/>
      <c r="LWQ623" s="1"/>
      <c r="LWR623" s="1"/>
      <c r="LWS623" s="1"/>
      <c r="LWT623" s="4"/>
      <c r="LWU623" s="1"/>
      <c r="LWV623" s="1"/>
      <c r="LWW623" s="1"/>
      <c r="LWX623" s="1"/>
      <c r="LWY623" s="1"/>
      <c r="LWZ623" s="4"/>
      <c r="LXA623" s="1"/>
      <c r="LXB623" s="1"/>
      <c r="LXC623" s="1"/>
      <c r="LXD623" s="1"/>
      <c r="LXE623" s="1"/>
      <c r="LXF623" s="4"/>
      <c r="LXG623" s="1"/>
      <c r="LXH623" s="1"/>
      <c r="LXI623" s="1"/>
      <c r="LXJ623" s="1"/>
      <c r="LXK623" s="1"/>
      <c r="LXL623" s="4"/>
      <c r="LXM623" s="1"/>
      <c r="LXN623" s="1"/>
      <c r="LXO623" s="1"/>
      <c r="LXP623" s="1"/>
      <c r="LXQ623" s="1"/>
      <c r="LXR623" s="4"/>
      <c r="LXS623" s="1"/>
      <c r="LXT623" s="1"/>
      <c r="LXU623" s="1"/>
      <c r="LXV623" s="1"/>
      <c r="LXW623" s="1"/>
      <c r="LXX623" s="4"/>
      <c r="LXY623" s="1"/>
      <c r="LXZ623" s="1"/>
      <c r="LYA623" s="1"/>
      <c r="LYB623" s="1"/>
      <c r="LYC623" s="1"/>
      <c r="LYD623" s="4"/>
      <c r="LYE623" s="1"/>
      <c r="LYF623" s="1"/>
      <c r="LYG623" s="1"/>
      <c r="LYH623" s="1"/>
      <c r="LYI623" s="1"/>
      <c r="LYJ623" s="4"/>
      <c r="LYK623" s="1"/>
      <c r="LYL623" s="1"/>
      <c r="LYM623" s="1"/>
      <c r="LYN623" s="1"/>
      <c r="LYO623" s="1"/>
      <c r="LYP623" s="4"/>
      <c r="LYQ623" s="1"/>
      <c r="LYR623" s="1"/>
      <c r="LYS623" s="1"/>
      <c r="LYT623" s="1"/>
      <c r="LYU623" s="1"/>
      <c r="LYV623" s="4"/>
      <c r="LYW623" s="1"/>
      <c r="LYX623" s="1"/>
      <c r="LYY623" s="1"/>
      <c r="LYZ623" s="1"/>
      <c r="LZA623" s="1"/>
      <c r="LZB623" s="4"/>
      <c r="LZC623" s="1"/>
      <c r="LZD623" s="1"/>
      <c r="LZE623" s="1"/>
      <c r="LZF623" s="1"/>
      <c r="LZG623" s="1"/>
      <c r="LZH623" s="4"/>
      <c r="LZI623" s="1"/>
      <c r="LZJ623" s="1"/>
      <c r="LZK623" s="1"/>
      <c r="LZL623" s="1"/>
      <c r="LZM623" s="1"/>
      <c r="LZN623" s="4"/>
      <c r="LZO623" s="1"/>
      <c r="LZP623" s="1"/>
      <c r="LZQ623" s="1"/>
      <c r="LZR623" s="1"/>
      <c r="LZS623" s="1"/>
      <c r="LZT623" s="4"/>
      <c r="LZU623" s="1"/>
      <c r="LZV623" s="1"/>
      <c r="LZW623" s="1"/>
      <c r="LZX623" s="1"/>
      <c r="LZY623" s="1"/>
      <c r="LZZ623" s="4"/>
      <c r="MAA623" s="1"/>
      <c r="MAB623" s="1"/>
      <c r="MAC623" s="1"/>
      <c r="MAD623" s="1"/>
      <c r="MAE623" s="1"/>
      <c r="MAF623" s="4"/>
      <c r="MAG623" s="1"/>
      <c r="MAH623" s="1"/>
      <c r="MAI623" s="1"/>
      <c r="MAJ623" s="1"/>
      <c r="MAK623" s="1"/>
      <c r="MAL623" s="4"/>
      <c r="MAM623" s="1"/>
      <c r="MAN623" s="1"/>
      <c r="MAO623" s="1"/>
      <c r="MAP623" s="1"/>
      <c r="MAQ623" s="1"/>
      <c r="MAR623" s="4"/>
      <c r="MAS623" s="1"/>
      <c r="MAT623" s="1"/>
      <c r="MAU623" s="1"/>
      <c r="MAV623" s="1"/>
      <c r="MAW623" s="1"/>
      <c r="MAX623" s="4"/>
      <c r="MAY623" s="1"/>
      <c r="MAZ623" s="1"/>
      <c r="MBA623" s="1"/>
      <c r="MBB623" s="1"/>
      <c r="MBC623" s="1"/>
      <c r="MBD623" s="4"/>
      <c r="MBE623" s="1"/>
      <c r="MBF623" s="1"/>
      <c r="MBG623" s="1"/>
      <c r="MBH623" s="1"/>
      <c r="MBI623" s="1"/>
      <c r="MBJ623" s="4"/>
      <c r="MBK623" s="1"/>
      <c r="MBL623" s="1"/>
      <c r="MBM623" s="1"/>
      <c r="MBN623" s="1"/>
      <c r="MBO623" s="1"/>
      <c r="MBP623" s="4"/>
      <c r="MBQ623" s="1"/>
      <c r="MBR623" s="1"/>
      <c r="MBS623" s="1"/>
      <c r="MBT623" s="1"/>
      <c r="MBU623" s="1"/>
      <c r="MBV623" s="4"/>
      <c r="MBW623" s="1"/>
      <c r="MBX623" s="1"/>
      <c r="MBY623" s="1"/>
      <c r="MBZ623" s="1"/>
      <c r="MCA623" s="1"/>
      <c r="MCB623" s="4"/>
      <c r="MCC623" s="1"/>
      <c r="MCD623" s="1"/>
      <c r="MCE623" s="1"/>
      <c r="MCF623" s="1"/>
      <c r="MCG623" s="1"/>
      <c r="MCH623" s="4"/>
      <c r="MCI623" s="1"/>
      <c r="MCJ623" s="1"/>
      <c r="MCK623" s="1"/>
      <c r="MCL623" s="1"/>
      <c r="MCM623" s="1"/>
      <c r="MCN623" s="4"/>
      <c r="MCO623" s="1"/>
      <c r="MCP623" s="1"/>
      <c r="MCQ623" s="1"/>
      <c r="MCR623" s="1"/>
      <c r="MCS623" s="1"/>
      <c r="MCT623" s="4"/>
      <c r="MCU623" s="1"/>
      <c r="MCV623" s="1"/>
      <c r="MCW623" s="1"/>
      <c r="MCX623" s="1"/>
      <c r="MCY623" s="1"/>
      <c r="MCZ623" s="4"/>
      <c r="MDA623" s="1"/>
      <c r="MDB623" s="1"/>
      <c r="MDC623" s="1"/>
      <c r="MDD623" s="1"/>
      <c r="MDE623" s="1"/>
      <c r="MDF623" s="4"/>
      <c r="MDG623" s="1"/>
      <c r="MDH623" s="1"/>
      <c r="MDI623" s="1"/>
      <c r="MDJ623" s="1"/>
      <c r="MDK623" s="1"/>
      <c r="MDL623" s="4"/>
      <c r="MDM623" s="1"/>
      <c r="MDN623" s="1"/>
      <c r="MDO623" s="1"/>
      <c r="MDP623" s="1"/>
      <c r="MDQ623" s="1"/>
      <c r="MDR623" s="4"/>
      <c r="MDS623" s="1"/>
      <c r="MDT623" s="1"/>
      <c r="MDU623" s="1"/>
      <c r="MDV623" s="1"/>
      <c r="MDW623" s="1"/>
      <c r="MDX623" s="4"/>
      <c r="MDY623" s="1"/>
      <c r="MDZ623" s="1"/>
      <c r="MEA623" s="1"/>
      <c r="MEB623" s="1"/>
      <c r="MEC623" s="1"/>
      <c r="MED623" s="4"/>
      <c r="MEE623" s="1"/>
      <c r="MEF623" s="1"/>
      <c r="MEG623" s="1"/>
      <c r="MEH623" s="1"/>
      <c r="MEI623" s="1"/>
      <c r="MEJ623" s="4"/>
      <c r="MEK623" s="1"/>
      <c r="MEL623" s="1"/>
      <c r="MEM623" s="1"/>
      <c r="MEN623" s="1"/>
      <c r="MEO623" s="1"/>
      <c r="MEP623" s="4"/>
      <c r="MEQ623" s="1"/>
      <c r="MER623" s="1"/>
      <c r="MES623" s="1"/>
      <c r="MET623" s="1"/>
      <c r="MEU623" s="1"/>
      <c r="MEV623" s="4"/>
      <c r="MEW623" s="1"/>
      <c r="MEX623" s="1"/>
      <c r="MEY623" s="1"/>
      <c r="MEZ623" s="1"/>
      <c r="MFA623" s="1"/>
      <c r="MFB623" s="4"/>
      <c r="MFC623" s="1"/>
      <c r="MFD623" s="1"/>
      <c r="MFE623" s="1"/>
      <c r="MFF623" s="1"/>
      <c r="MFG623" s="1"/>
      <c r="MFH623" s="4"/>
      <c r="MFI623" s="1"/>
      <c r="MFJ623" s="1"/>
      <c r="MFK623" s="1"/>
      <c r="MFL623" s="1"/>
      <c r="MFM623" s="1"/>
      <c r="MFN623" s="4"/>
      <c r="MFO623" s="1"/>
      <c r="MFP623" s="1"/>
      <c r="MFQ623" s="1"/>
      <c r="MFR623" s="1"/>
      <c r="MFS623" s="1"/>
      <c r="MFT623" s="4"/>
      <c r="MFU623" s="1"/>
      <c r="MFV623" s="1"/>
      <c r="MFW623" s="1"/>
      <c r="MFX623" s="1"/>
      <c r="MFY623" s="1"/>
      <c r="MFZ623" s="4"/>
      <c r="MGA623" s="1"/>
      <c r="MGB623" s="1"/>
      <c r="MGC623" s="1"/>
      <c r="MGD623" s="1"/>
      <c r="MGE623" s="1"/>
      <c r="MGF623" s="4"/>
      <c r="MGG623" s="1"/>
      <c r="MGH623" s="1"/>
      <c r="MGI623" s="1"/>
      <c r="MGJ623" s="1"/>
      <c r="MGK623" s="1"/>
      <c r="MGL623" s="4"/>
      <c r="MGM623" s="1"/>
      <c r="MGN623" s="1"/>
      <c r="MGO623" s="1"/>
      <c r="MGP623" s="1"/>
      <c r="MGQ623" s="1"/>
      <c r="MGR623" s="4"/>
      <c r="MGS623" s="1"/>
      <c r="MGT623" s="1"/>
      <c r="MGU623" s="1"/>
      <c r="MGV623" s="1"/>
      <c r="MGW623" s="1"/>
      <c r="MGX623" s="4"/>
      <c r="MGY623" s="1"/>
      <c r="MGZ623" s="1"/>
      <c r="MHA623" s="1"/>
      <c r="MHB623" s="1"/>
      <c r="MHC623" s="1"/>
      <c r="MHD623" s="4"/>
      <c r="MHE623" s="1"/>
      <c r="MHF623" s="1"/>
      <c r="MHG623" s="1"/>
      <c r="MHH623" s="1"/>
      <c r="MHI623" s="1"/>
      <c r="MHJ623" s="4"/>
      <c r="MHK623" s="1"/>
      <c r="MHL623" s="1"/>
      <c r="MHM623" s="1"/>
      <c r="MHN623" s="1"/>
      <c r="MHO623" s="1"/>
      <c r="MHP623" s="4"/>
      <c r="MHQ623" s="1"/>
      <c r="MHR623" s="1"/>
      <c r="MHS623" s="1"/>
      <c r="MHT623" s="1"/>
      <c r="MHU623" s="1"/>
      <c r="MHV623" s="4"/>
      <c r="MHW623" s="1"/>
      <c r="MHX623" s="1"/>
      <c r="MHY623" s="1"/>
      <c r="MHZ623" s="1"/>
      <c r="MIA623" s="1"/>
      <c r="MIB623" s="4"/>
      <c r="MIC623" s="1"/>
      <c r="MID623" s="1"/>
      <c r="MIE623" s="1"/>
      <c r="MIF623" s="1"/>
      <c r="MIG623" s="1"/>
      <c r="MIH623" s="4"/>
      <c r="MII623" s="1"/>
      <c r="MIJ623" s="1"/>
      <c r="MIK623" s="1"/>
      <c r="MIL623" s="1"/>
      <c r="MIM623" s="1"/>
      <c r="MIN623" s="4"/>
      <c r="MIO623" s="1"/>
      <c r="MIP623" s="1"/>
      <c r="MIQ623" s="1"/>
      <c r="MIR623" s="1"/>
      <c r="MIS623" s="1"/>
      <c r="MIT623" s="4"/>
      <c r="MIU623" s="1"/>
      <c r="MIV623" s="1"/>
      <c r="MIW623" s="1"/>
      <c r="MIX623" s="1"/>
      <c r="MIY623" s="1"/>
      <c r="MIZ623" s="4"/>
      <c r="MJA623" s="1"/>
      <c r="MJB623" s="1"/>
      <c r="MJC623" s="1"/>
      <c r="MJD623" s="1"/>
      <c r="MJE623" s="1"/>
      <c r="MJF623" s="4"/>
      <c r="MJG623" s="1"/>
      <c r="MJH623" s="1"/>
      <c r="MJI623" s="1"/>
      <c r="MJJ623" s="1"/>
      <c r="MJK623" s="1"/>
      <c r="MJL623" s="4"/>
      <c r="MJM623" s="1"/>
      <c r="MJN623" s="1"/>
      <c r="MJO623" s="1"/>
      <c r="MJP623" s="1"/>
      <c r="MJQ623" s="1"/>
      <c r="MJR623" s="4"/>
      <c r="MJS623" s="1"/>
      <c r="MJT623" s="1"/>
      <c r="MJU623" s="1"/>
      <c r="MJV623" s="1"/>
      <c r="MJW623" s="1"/>
      <c r="MJX623" s="4"/>
      <c r="MJY623" s="1"/>
      <c r="MJZ623" s="1"/>
      <c r="MKA623" s="1"/>
      <c r="MKB623" s="1"/>
      <c r="MKC623" s="1"/>
      <c r="MKD623" s="4"/>
      <c r="MKE623" s="1"/>
      <c r="MKF623" s="1"/>
      <c r="MKG623" s="1"/>
      <c r="MKH623" s="1"/>
      <c r="MKI623" s="1"/>
      <c r="MKJ623" s="4"/>
      <c r="MKK623" s="1"/>
      <c r="MKL623" s="1"/>
      <c r="MKM623" s="1"/>
      <c r="MKN623" s="1"/>
      <c r="MKO623" s="1"/>
      <c r="MKP623" s="4"/>
      <c r="MKQ623" s="1"/>
      <c r="MKR623" s="1"/>
      <c r="MKS623" s="1"/>
      <c r="MKT623" s="1"/>
      <c r="MKU623" s="1"/>
      <c r="MKV623" s="4"/>
      <c r="MKW623" s="1"/>
      <c r="MKX623" s="1"/>
      <c r="MKY623" s="1"/>
      <c r="MKZ623" s="1"/>
      <c r="MLA623" s="1"/>
      <c r="MLB623" s="4"/>
      <c r="MLC623" s="1"/>
      <c r="MLD623" s="1"/>
      <c r="MLE623" s="1"/>
      <c r="MLF623" s="1"/>
      <c r="MLG623" s="1"/>
      <c r="MLH623" s="4"/>
      <c r="MLI623" s="1"/>
      <c r="MLJ623" s="1"/>
      <c r="MLK623" s="1"/>
      <c r="MLL623" s="1"/>
      <c r="MLM623" s="1"/>
      <c r="MLN623" s="4"/>
      <c r="MLO623" s="1"/>
      <c r="MLP623" s="1"/>
      <c r="MLQ623" s="1"/>
      <c r="MLR623" s="1"/>
      <c r="MLS623" s="1"/>
      <c r="MLT623" s="4"/>
      <c r="MLU623" s="1"/>
      <c r="MLV623" s="1"/>
      <c r="MLW623" s="1"/>
      <c r="MLX623" s="1"/>
      <c r="MLY623" s="1"/>
      <c r="MLZ623" s="4"/>
      <c r="MMA623" s="1"/>
      <c r="MMB623" s="1"/>
      <c r="MMC623" s="1"/>
      <c r="MMD623" s="1"/>
      <c r="MME623" s="1"/>
      <c r="MMF623" s="4"/>
      <c r="MMG623" s="1"/>
      <c r="MMH623" s="1"/>
      <c r="MMI623" s="1"/>
      <c r="MMJ623" s="1"/>
      <c r="MMK623" s="1"/>
      <c r="MML623" s="4"/>
      <c r="MMM623" s="1"/>
      <c r="MMN623" s="1"/>
      <c r="MMO623" s="1"/>
      <c r="MMP623" s="1"/>
      <c r="MMQ623" s="1"/>
      <c r="MMR623" s="4"/>
      <c r="MMS623" s="1"/>
      <c r="MMT623" s="1"/>
      <c r="MMU623" s="1"/>
      <c r="MMV623" s="1"/>
      <c r="MMW623" s="1"/>
      <c r="MMX623" s="4"/>
      <c r="MMY623" s="1"/>
      <c r="MMZ623" s="1"/>
      <c r="MNA623" s="1"/>
      <c r="MNB623" s="1"/>
      <c r="MNC623" s="1"/>
      <c r="MND623" s="4"/>
      <c r="MNE623" s="1"/>
      <c r="MNF623" s="1"/>
      <c r="MNG623" s="1"/>
      <c r="MNH623" s="1"/>
      <c r="MNI623" s="1"/>
      <c r="MNJ623" s="4"/>
      <c r="MNK623" s="1"/>
      <c r="MNL623" s="1"/>
      <c r="MNM623" s="1"/>
      <c r="MNN623" s="1"/>
      <c r="MNO623" s="1"/>
      <c r="MNP623" s="4"/>
      <c r="MNQ623" s="1"/>
      <c r="MNR623" s="1"/>
      <c r="MNS623" s="1"/>
      <c r="MNT623" s="1"/>
      <c r="MNU623" s="1"/>
      <c r="MNV623" s="4"/>
      <c r="MNW623" s="1"/>
      <c r="MNX623" s="1"/>
      <c r="MNY623" s="1"/>
      <c r="MNZ623" s="1"/>
      <c r="MOA623" s="1"/>
      <c r="MOB623" s="4"/>
      <c r="MOC623" s="1"/>
      <c r="MOD623" s="1"/>
      <c r="MOE623" s="1"/>
      <c r="MOF623" s="1"/>
      <c r="MOG623" s="1"/>
      <c r="MOH623" s="4"/>
      <c r="MOI623" s="1"/>
      <c r="MOJ623" s="1"/>
      <c r="MOK623" s="1"/>
      <c r="MOL623" s="1"/>
      <c r="MOM623" s="1"/>
      <c r="MON623" s="4"/>
      <c r="MOO623" s="1"/>
      <c r="MOP623" s="1"/>
      <c r="MOQ623" s="1"/>
      <c r="MOR623" s="1"/>
      <c r="MOS623" s="1"/>
      <c r="MOT623" s="4"/>
      <c r="MOU623" s="1"/>
      <c r="MOV623" s="1"/>
      <c r="MOW623" s="1"/>
      <c r="MOX623" s="1"/>
      <c r="MOY623" s="1"/>
      <c r="MOZ623" s="4"/>
      <c r="MPA623" s="1"/>
      <c r="MPB623" s="1"/>
      <c r="MPC623" s="1"/>
      <c r="MPD623" s="1"/>
      <c r="MPE623" s="1"/>
      <c r="MPF623" s="4"/>
      <c r="MPG623" s="1"/>
      <c r="MPH623" s="1"/>
      <c r="MPI623" s="1"/>
      <c r="MPJ623" s="1"/>
      <c r="MPK623" s="1"/>
      <c r="MPL623" s="4"/>
      <c r="MPM623" s="1"/>
      <c r="MPN623" s="1"/>
      <c r="MPO623" s="1"/>
      <c r="MPP623" s="1"/>
      <c r="MPQ623" s="1"/>
      <c r="MPR623" s="4"/>
      <c r="MPS623" s="1"/>
      <c r="MPT623" s="1"/>
      <c r="MPU623" s="1"/>
      <c r="MPV623" s="1"/>
      <c r="MPW623" s="1"/>
      <c r="MPX623" s="4"/>
      <c r="MPY623" s="1"/>
      <c r="MPZ623" s="1"/>
      <c r="MQA623" s="1"/>
      <c r="MQB623" s="1"/>
      <c r="MQC623" s="1"/>
      <c r="MQD623" s="4"/>
      <c r="MQE623" s="1"/>
      <c r="MQF623" s="1"/>
      <c r="MQG623" s="1"/>
      <c r="MQH623" s="1"/>
      <c r="MQI623" s="1"/>
      <c r="MQJ623" s="4"/>
      <c r="MQK623" s="1"/>
      <c r="MQL623" s="1"/>
      <c r="MQM623" s="1"/>
      <c r="MQN623" s="1"/>
      <c r="MQO623" s="1"/>
      <c r="MQP623" s="4"/>
      <c r="MQQ623" s="1"/>
      <c r="MQR623" s="1"/>
      <c r="MQS623" s="1"/>
      <c r="MQT623" s="1"/>
      <c r="MQU623" s="1"/>
      <c r="MQV623" s="4"/>
      <c r="MQW623" s="1"/>
      <c r="MQX623" s="1"/>
      <c r="MQY623" s="1"/>
      <c r="MQZ623" s="1"/>
      <c r="MRA623" s="1"/>
      <c r="MRB623" s="4"/>
      <c r="MRC623" s="1"/>
      <c r="MRD623" s="1"/>
      <c r="MRE623" s="1"/>
      <c r="MRF623" s="1"/>
      <c r="MRG623" s="1"/>
      <c r="MRH623" s="4"/>
      <c r="MRI623" s="1"/>
      <c r="MRJ623" s="1"/>
      <c r="MRK623" s="1"/>
      <c r="MRL623" s="1"/>
      <c r="MRM623" s="1"/>
      <c r="MRN623" s="4"/>
      <c r="MRO623" s="1"/>
      <c r="MRP623" s="1"/>
      <c r="MRQ623" s="1"/>
      <c r="MRR623" s="1"/>
      <c r="MRS623" s="1"/>
      <c r="MRT623" s="4"/>
      <c r="MRU623" s="1"/>
      <c r="MRV623" s="1"/>
      <c r="MRW623" s="1"/>
      <c r="MRX623" s="1"/>
      <c r="MRY623" s="1"/>
      <c r="MRZ623" s="4"/>
      <c r="MSA623" s="1"/>
      <c r="MSB623" s="1"/>
      <c r="MSC623" s="1"/>
      <c r="MSD623" s="1"/>
      <c r="MSE623" s="1"/>
      <c r="MSF623" s="4"/>
      <c r="MSG623" s="1"/>
      <c r="MSH623" s="1"/>
      <c r="MSI623" s="1"/>
      <c r="MSJ623" s="1"/>
      <c r="MSK623" s="1"/>
      <c r="MSL623" s="4"/>
      <c r="MSM623" s="1"/>
      <c r="MSN623" s="1"/>
      <c r="MSO623" s="1"/>
      <c r="MSP623" s="1"/>
      <c r="MSQ623" s="1"/>
      <c r="MSR623" s="4"/>
      <c r="MSS623" s="1"/>
      <c r="MST623" s="1"/>
      <c r="MSU623" s="1"/>
      <c r="MSV623" s="1"/>
      <c r="MSW623" s="1"/>
      <c r="MSX623" s="4"/>
      <c r="MSY623" s="1"/>
      <c r="MSZ623" s="1"/>
      <c r="MTA623" s="1"/>
      <c r="MTB623" s="1"/>
      <c r="MTC623" s="1"/>
      <c r="MTD623" s="4"/>
      <c r="MTE623" s="1"/>
      <c r="MTF623" s="1"/>
      <c r="MTG623" s="1"/>
      <c r="MTH623" s="1"/>
      <c r="MTI623" s="1"/>
      <c r="MTJ623" s="4"/>
      <c r="MTK623" s="1"/>
      <c r="MTL623" s="1"/>
      <c r="MTM623" s="1"/>
      <c r="MTN623" s="1"/>
      <c r="MTO623" s="1"/>
      <c r="MTP623" s="4"/>
      <c r="MTQ623" s="1"/>
      <c r="MTR623" s="1"/>
      <c r="MTS623" s="1"/>
      <c r="MTT623" s="1"/>
      <c r="MTU623" s="1"/>
      <c r="MTV623" s="4"/>
      <c r="MTW623" s="1"/>
      <c r="MTX623" s="1"/>
      <c r="MTY623" s="1"/>
      <c r="MTZ623" s="1"/>
      <c r="MUA623" s="1"/>
      <c r="MUB623" s="4"/>
      <c r="MUC623" s="1"/>
      <c r="MUD623" s="1"/>
      <c r="MUE623" s="1"/>
      <c r="MUF623" s="1"/>
      <c r="MUG623" s="1"/>
      <c r="MUH623" s="4"/>
      <c r="MUI623" s="1"/>
      <c r="MUJ623" s="1"/>
      <c r="MUK623" s="1"/>
      <c r="MUL623" s="1"/>
      <c r="MUM623" s="1"/>
      <c r="MUN623" s="4"/>
      <c r="MUO623" s="1"/>
      <c r="MUP623" s="1"/>
      <c r="MUQ623" s="1"/>
      <c r="MUR623" s="1"/>
      <c r="MUS623" s="1"/>
      <c r="MUT623" s="4"/>
      <c r="MUU623" s="1"/>
      <c r="MUV623" s="1"/>
      <c r="MUW623" s="1"/>
      <c r="MUX623" s="1"/>
      <c r="MUY623" s="1"/>
      <c r="MUZ623" s="4"/>
      <c r="MVA623" s="1"/>
      <c r="MVB623" s="1"/>
      <c r="MVC623" s="1"/>
      <c r="MVD623" s="1"/>
      <c r="MVE623" s="1"/>
      <c r="MVF623" s="4"/>
      <c r="MVG623" s="1"/>
      <c r="MVH623" s="1"/>
      <c r="MVI623" s="1"/>
      <c r="MVJ623" s="1"/>
      <c r="MVK623" s="1"/>
      <c r="MVL623" s="4"/>
      <c r="MVM623" s="1"/>
      <c r="MVN623" s="1"/>
      <c r="MVO623" s="1"/>
      <c r="MVP623" s="1"/>
      <c r="MVQ623" s="1"/>
      <c r="MVR623" s="4"/>
      <c r="MVS623" s="1"/>
      <c r="MVT623" s="1"/>
      <c r="MVU623" s="1"/>
      <c r="MVV623" s="1"/>
      <c r="MVW623" s="1"/>
      <c r="MVX623" s="4"/>
      <c r="MVY623" s="1"/>
      <c r="MVZ623" s="1"/>
      <c r="MWA623" s="1"/>
      <c r="MWB623" s="1"/>
      <c r="MWC623" s="1"/>
      <c r="MWD623" s="4"/>
      <c r="MWE623" s="1"/>
      <c r="MWF623" s="1"/>
      <c r="MWG623" s="1"/>
      <c r="MWH623" s="1"/>
      <c r="MWI623" s="1"/>
      <c r="MWJ623" s="4"/>
      <c r="MWK623" s="1"/>
      <c r="MWL623" s="1"/>
      <c r="MWM623" s="1"/>
      <c r="MWN623" s="1"/>
      <c r="MWO623" s="1"/>
      <c r="MWP623" s="4"/>
      <c r="MWQ623" s="1"/>
      <c r="MWR623" s="1"/>
      <c r="MWS623" s="1"/>
      <c r="MWT623" s="1"/>
      <c r="MWU623" s="1"/>
      <c r="MWV623" s="4"/>
      <c r="MWW623" s="1"/>
      <c r="MWX623" s="1"/>
      <c r="MWY623" s="1"/>
      <c r="MWZ623" s="1"/>
      <c r="MXA623" s="1"/>
      <c r="MXB623" s="4"/>
      <c r="MXC623" s="1"/>
      <c r="MXD623" s="1"/>
      <c r="MXE623" s="1"/>
      <c r="MXF623" s="1"/>
      <c r="MXG623" s="1"/>
      <c r="MXH623" s="4"/>
      <c r="MXI623" s="1"/>
      <c r="MXJ623" s="1"/>
      <c r="MXK623" s="1"/>
      <c r="MXL623" s="1"/>
      <c r="MXM623" s="1"/>
      <c r="MXN623" s="4"/>
      <c r="MXO623" s="1"/>
      <c r="MXP623" s="1"/>
      <c r="MXQ623" s="1"/>
      <c r="MXR623" s="1"/>
      <c r="MXS623" s="1"/>
      <c r="MXT623" s="4"/>
      <c r="MXU623" s="1"/>
      <c r="MXV623" s="1"/>
      <c r="MXW623" s="1"/>
      <c r="MXX623" s="1"/>
      <c r="MXY623" s="1"/>
      <c r="MXZ623" s="4"/>
      <c r="MYA623" s="1"/>
      <c r="MYB623" s="1"/>
      <c r="MYC623" s="1"/>
      <c r="MYD623" s="1"/>
      <c r="MYE623" s="1"/>
      <c r="MYF623" s="4"/>
      <c r="MYG623" s="1"/>
      <c r="MYH623" s="1"/>
      <c r="MYI623" s="1"/>
      <c r="MYJ623" s="1"/>
      <c r="MYK623" s="1"/>
      <c r="MYL623" s="4"/>
      <c r="MYM623" s="1"/>
      <c r="MYN623" s="1"/>
      <c r="MYO623" s="1"/>
      <c r="MYP623" s="1"/>
      <c r="MYQ623" s="1"/>
      <c r="MYR623" s="4"/>
      <c r="MYS623" s="1"/>
      <c r="MYT623" s="1"/>
      <c r="MYU623" s="1"/>
      <c r="MYV623" s="1"/>
      <c r="MYW623" s="1"/>
      <c r="MYX623" s="4"/>
      <c r="MYY623" s="1"/>
      <c r="MYZ623" s="1"/>
      <c r="MZA623" s="1"/>
      <c r="MZB623" s="1"/>
      <c r="MZC623" s="1"/>
      <c r="MZD623" s="4"/>
      <c r="MZE623" s="1"/>
      <c r="MZF623" s="1"/>
      <c r="MZG623" s="1"/>
      <c r="MZH623" s="1"/>
      <c r="MZI623" s="1"/>
      <c r="MZJ623" s="4"/>
      <c r="MZK623" s="1"/>
      <c r="MZL623" s="1"/>
      <c r="MZM623" s="1"/>
      <c r="MZN623" s="1"/>
      <c r="MZO623" s="1"/>
      <c r="MZP623" s="4"/>
      <c r="MZQ623" s="1"/>
      <c r="MZR623" s="1"/>
      <c r="MZS623" s="1"/>
      <c r="MZT623" s="1"/>
      <c r="MZU623" s="1"/>
      <c r="MZV623" s="4"/>
      <c r="MZW623" s="1"/>
      <c r="MZX623" s="1"/>
      <c r="MZY623" s="1"/>
      <c r="MZZ623" s="1"/>
      <c r="NAA623" s="1"/>
      <c r="NAB623" s="4"/>
      <c r="NAC623" s="1"/>
      <c r="NAD623" s="1"/>
      <c r="NAE623" s="1"/>
      <c r="NAF623" s="1"/>
      <c r="NAG623" s="1"/>
      <c r="NAH623" s="4"/>
      <c r="NAI623" s="1"/>
      <c r="NAJ623" s="1"/>
      <c r="NAK623" s="1"/>
      <c r="NAL623" s="1"/>
      <c r="NAM623" s="1"/>
      <c r="NAN623" s="4"/>
      <c r="NAO623" s="1"/>
      <c r="NAP623" s="1"/>
      <c r="NAQ623" s="1"/>
      <c r="NAR623" s="1"/>
      <c r="NAS623" s="1"/>
      <c r="NAT623" s="4"/>
      <c r="NAU623" s="1"/>
      <c r="NAV623" s="1"/>
      <c r="NAW623" s="1"/>
      <c r="NAX623" s="1"/>
      <c r="NAY623" s="1"/>
      <c r="NAZ623" s="4"/>
      <c r="NBA623" s="1"/>
      <c r="NBB623" s="1"/>
      <c r="NBC623" s="1"/>
      <c r="NBD623" s="1"/>
      <c r="NBE623" s="1"/>
      <c r="NBF623" s="4"/>
      <c r="NBG623" s="1"/>
      <c r="NBH623" s="1"/>
      <c r="NBI623" s="1"/>
      <c r="NBJ623" s="1"/>
      <c r="NBK623" s="1"/>
      <c r="NBL623" s="4"/>
      <c r="NBM623" s="1"/>
      <c r="NBN623" s="1"/>
      <c r="NBO623" s="1"/>
      <c r="NBP623" s="1"/>
      <c r="NBQ623" s="1"/>
      <c r="NBR623" s="4"/>
      <c r="NBS623" s="1"/>
      <c r="NBT623" s="1"/>
      <c r="NBU623" s="1"/>
      <c r="NBV623" s="1"/>
      <c r="NBW623" s="1"/>
      <c r="NBX623" s="4"/>
      <c r="NBY623" s="1"/>
      <c r="NBZ623" s="1"/>
      <c r="NCA623" s="1"/>
      <c r="NCB623" s="1"/>
      <c r="NCC623" s="1"/>
      <c r="NCD623" s="4"/>
      <c r="NCE623" s="1"/>
      <c r="NCF623" s="1"/>
      <c r="NCG623" s="1"/>
      <c r="NCH623" s="1"/>
      <c r="NCI623" s="1"/>
      <c r="NCJ623" s="4"/>
      <c r="NCK623" s="1"/>
      <c r="NCL623" s="1"/>
      <c r="NCM623" s="1"/>
      <c r="NCN623" s="1"/>
      <c r="NCO623" s="1"/>
      <c r="NCP623" s="4"/>
      <c r="NCQ623" s="1"/>
      <c r="NCR623" s="1"/>
      <c r="NCS623" s="1"/>
      <c r="NCT623" s="1"/>
      <c r="NCU623" s="1"/>
      <c r="NCV623" s="4"/>
      <c r="NCW623" s="1"/>
      <c r="NCX623" s="1"/>
      <c r="NCY623" s="1"/>
      <c r="NCZ623" s="1"/>
      <c r="NDA623" s="1"/>
      <c r="NDB623" s="4"/>
      <c r="NDC623" s="1"/>
      <c r="NDD623" s="1"/>
      <c r="NDE623" s="1"/>
      <c r="NDF623" s="1"/>
      <c r="NDG623" s="1"/>
      <c r="NDH623" s="4"/>
      <c r="NDI623" s="1"/>
      <c r="NDJ623" s="1"/>
      <c r="NDK623" s="1"/>
      <c r="NDL623" s="1"/>
      <c r="NDM623" s="1"/>
      <c r="NDN623" s="4"/>
      <c r="NDO623" s="1"/>
      <c r="NDP623" s="1"/>
      <c r="NDQ623" s="1"/>
      <c r="NDR623" s="1"/>
      <c r="NDS623" s="1"/>
      <c r="NDT623" s="4"/>
      <c r="NDU623" s="1"/>
      <c r="NDV623" s="1"/>
      <c r="NDW623" s="1"/>
      <c r="NDX623" s="1"/>
      <c r="NDY623" s="1"/>
      <c r="NDZ623" s="4"/>
      <c r="NEA623" s="1"/>
      <c r="NEB623" s="1"/>
      <c r="NEC623" s="1"/>
      <c r="NED623" s="1"/>
      <c r="NEE623" s="1"/>
      <c r="NEF623" s="4"/>
      <c r="NEG623" s="1"/>
      <c r="NEH623" s="1"/>
      <c r="NEI623" s="1"/>
      <c r="NEJ623" s="1"/>
      <c r="NEK623" s="1"/>
      <c r="NEL623" s="4"/>
      <c r="NEM623" s="1"/>
      <c r="NEN623" s="1"/>
      <c r="NEO623" s="1"/>
      <c r="NEP623" s="1"/>
      <c r="NEQ623" s="1"/>
      <c r="NER623" s="4"/>
      <c r="NES623" s="1"/>
      <c r="NET623" s="1"/>
      <c r="NEU623" s="1"/>
      <c r="NEV623" s="1"/>
      <c r="NEW623" s="1"/>
      <c r="NEX623" s="4"/>
      <c r="NEY623" s="1"/>
      <c r="NEZ623" s="1"/>
      <c r="NFA623" s="1"/>
      <c r="NFB623" s="1"/>
      <c r="NFC623" s="1"/>
      <c r="NFD623" s="4"/>
      <c r="NFE623" s="1"/>
      <c r="NFF623" s="1"/>
      <c r="NFG623" s="1"/>
      <c r="NFH623" s="1"/>
      <c r="NFI623" s="1"/>
      <c r="NFJ623" s="4"/>
      <c r="NFK623" s="1"/>
      <c r="NFL623" s="1"/>
      <c r="NFM623" s="1"/>
      <c r="NFN623" s="1"/>
      <c r="NFO623" s="1"/>
      <c r="NFP623" s="4"/>
      <c r="NFQ623" s="1"/>
      <c r="NFR623" s="1"/>
      <c r="NFS623" s="1"/>
      <c r="NFT623" s="1"/>
      <c r="NFU623" s="1"/>
      <c r="NFV623" s="4"/>
      <c r="NFW623" s="1"/>
      <c r="NFX623" s="1"/>
      <c r="NFY623" s="1"/>
      <c r="NFZ623" s="1"/>
      <c r="NGA623" s="1"/>
      <c r="NGB623" s="4"/>
      <c r="NGC623" s="1"/>
      <c r="NGD623" s="1"/>
      <c r="NGE623" s="1"/>
      <c r="NGF623" s="1"/>
      <c r="NGG623" s="1"/>
      <c r="NGH623" s="4"/>
      <c r="NGI623" s="1"/>
      <c r="NGJ623" s="1"/>
      <c r="NGK623" s="1"/>
      <c r="NGL623" s="1"/>
      <c r="NGM623" s="1"/>
      <c r="NGN623" s="4"/>
      <c r="NGO623" s="1"/>
      <c r="NGP623" s="1"/>
      <c r="NGQ623" s="1"/>
      <c r="NGR623" s="1"/>
      <c r="NGS623" s="1"/>
      <c r="NGT623" s="4"/>
      <c r="NGU623" s="1"/>
      <c r="NGV623" s="1"/>
      <c r="NGW623" s="1"/>
      <c r="NGX623" s="1"/>
      <c r="NGY623" s="1"/>
      <c r="NGZ623" s="4"/>
      <c r="NHA623" s="1"/>
      <c r="NHB623" s="1"/>
      <c r="NHC623" s="1"/>
      <c r="NHD623" s="1"/>
      <c r="NHE623" s="1"/>
      <c r="NHF623" s="4"/>
      <c r="NHG623" s="1"/>
      <c r="NHH623" s="1"/>
      <c r="NHI623" s="1"/>
      <c r="NHJ623" s="1"/>
      <c r="NHK623" s="1"/>
      <c r="NHL623" s="4"/>
      <c r="NHM623" s="1"/>
      <c r="NHN623" s="1"/>
      <c r="NHO623" s="1"/>
      <c r="NHP623" s="1"/>
      <c r="NHQ623" s="1"/>
      <c r="NHR623" s="4"/>
      <c r="NHS623" s="1"/>
      <c r="NHT623" s="1"/>
      <c r="NHU623" s="1"/>
      <c r="NHV623" s="1"/>
      <c r="NHW623" s="1"/>
      <c r="NHX623" s="4"/>
      <c r="NHY623" s="1"/>
      <c r="NHZ623" s="1"/>
      <c r="NIA623" s="1"/>
      <c r="NIB623" s="1"/>
      <c r="NIC623" s="1"/>
      <c r="NID623" s="4"/>
      <c r="NIE623" s="1"/>
      <c r="NIF623" s="1"/>
      <c r="NIG623" s="1"/>
      <c r="NIH623" s="1"/>
      <c r="NII623" s="1"/>
      <c r="NIJ623" s="4"/>
      <c r="NIK623" s="1"/>
      <c r="NIL623" s="1"/>
      <c r="NIM623" s="1"/>
      <c r="NIN623" s="1"/>
      <c r="NIO623" s="1"/>
      <c r="NIP623" s="4"/>
      <c r="NIQ623" s="1"/>
      <c r="NIR623" s="1"/>
      <c r="NIS623" s="1"/>
      <c r="NIT623" s="1"/>
      <c r="NIU623" s="1"/>
      <c r="NIV623" s="4"/>
      <c r="NIW623" s="1"/>
      <c r="NIX623" s="1"/>
      <c r="NIY623" s="1"/>
      <c r="NIZ623" s="1"/>
      <c r="NJA623" s="1"/>
      <c r="NJB623" s="4"/>
      <c r="NJC623" s="1"/>
      <c r="NJD623" s="1"/>
      <c r="NJE623" s="1"/>
      <c r="NJF623" s="1"/>
      <c r="NJG623" s="1"/>
      <c r="NJH623" s="4"/>
      <c r="NJI623" s="1"/>
      <c r="NJJ623" s="1"/>
      <c r="NJK623" s="1"/>
      <c r="NJL623" s="1"/>
      <c r="NJM623" s="1"/>
      <c r="NJN623" s="4"/>
      <c r="NJO623" s="1"/>
      <c r="NJP623" s="1"/>
      <c r="NJQ623" s="1"/>
      <c r="NJR623" s="1"/>
      <c r="NJS623" s="1"/>
      <c r="NJT623" s="4"/>
      <c r="NJU623" s="1"/>
      <c r="NJV623" s="1"/>
      <c r="NJW623" s="1"/>
      <c r="NJX623" s="1"/>
      <c r="NJY623" s="1"/>
      <c r="NJZ623" s="4"/>
      <c r="NKA623" s="1"/>
      <c r="NKB623" s="1"/>
      <c r="NKC623" s="1"/>
      <c r="NKD623" s="1"/>
      <c r="NKE623" s="1"/>
      <c r="NKF623" s="4"/>
      <c r="NKG623" s="1"/>
      <c r="NKH623" s="1"/>
      <c r="NKI623" s="1"/>
      <c r="NKJ623" s="1"/>
      <c r="NKK623" s="1"/>
      <c r="NKL623" s="4"/>
      <c r="NKM623" s="1"/>
      <c r="NKN623" s="1"/>
      <c r="NKO623" s="1"/>
      <c r="NKP623" s="1"/>
      <c r="NKQ623" s="1"/>
      <c r="NKR623" s="4"/>
      <c r="NKS623" s="1"/>
      <c r="NKT623" s="1"/>
      <c r="NKU623" s="1"/>
      <c r="NKV623" s="1"/>
      <c r="NKW623" s="1"/>
      <c r="NKX623" s="4"/>
      <c r="NKY623" s="1"/>
      <c r="NKZ623" s="1"/>
      <c r="NLA623" s="1"/>
      <c r="NLB623" s="1"/>
      <c r="NLC623" s="1"/>
      <c r="NLD623" s="4"/>
      <c r="NLE623" s="1"/>
      <c r="NLF623" s="1"/>
      <c r="NLG623" s="1"/>
      <c r="NLH623" s="1"/>
      <c r="NLI623" s="1"/>
      <c r="NLJ623" s="4"/>
      <c r="NLK623" s="1"/>
      <c r="NLL623" s="1"/>
      <c r="NLM623" s="1"/>
      <c r="NLN623" s="1"/>
      <c r="NLO623" s="1"/>
      <c r="NLP623" s="4"/>
      <c r="NLQ623" s="1"/>
      <c r="NLR623" s="1"/>
      <c r="NLS623" s="1"/>
      <c r="NLT623" s="1"/>
      <c r="NLU623" s="1"/>
      <c r="NLV623" s="4"/>
      <c r="NLW623" s="1"/>
      <c r="NLX623" s="1"/>
      <c r="NLY623" s="1"/>
      <c r="NLZ623" s="1"/>
      <c r="NMA623" s="1"/>
      <c r="NMB623" s="4"/>
      <c r="NMC623" s="1"/>
      <c r="NMD623" s="1"/>
      <c r="NME623" s="1"/>
      <c r="NMF623" s="1"/>
      <c r="NMG623" s="1"/>
      <c r="NMH623" s="4"/>
      <c r="NMI623" s="1"/>
      <c r="NMJ623" s="1"/>
      <c r="NMK623" s="1"/>
      <c r="NML623" s="1"/>
      <c r="NMM623" s="1"/>
      <c r="NMN623" s="4"/>
      <c r="NMO623" s="1"/>
      <c r="NMP623" s="1"/>
      <c r="NMQ623" s="1"/>
      <c r="NMR623" s="1"/>
      <c r="NMS623" s="1"/>
      <c r="NMT623" s="4"/>
      <c r="NMU623" s="1"/>
      <c r="NMV623" s="1"/>
      <c r="NMW623" s="1"/>
      <c r="NMX623" s="1"/>
      <c r="NMY623" s="1"/>
      <c r="NMZ623" s="4"/>
      <c r="NNA623" s="1"/>
      <c r="NNB623" s="1"/>
      <c r="NNC623" s="1"/>
      <c r="NND623" s="1"/>
      <c r="NNE623" s="1"/>
      <c r="NNF623" s="4"/>
      <c r="NNG623" s="1"/>
      <c r="NNH623" s="1"/>
      <c r="NNI623" s="1"/>
      <c r="NNJ623" s="1"/>
      <c r="NNK623" s="1"/>
      <c r="NNL623" s="4"/>
      <c r="NNM623" s="1"/>
      <c r="NNN623" s="1"/>
      <c r="NNO623" s="1"/>
      <c r="NNP623" s="1"/>
      <c r="NNQ623" s="1"/>
      <c r="NNR623" s="4"/>
      <c r="NNS623" s="1"/>
      <c r="NNT623" s="1"/>
      <c r="NNU623" s="1"/>
      <c r="NNV623" s="1"/>
      <c r="NNW623" s="1"/>
      <c r="NNX623" s="4"/>
      <c r="NNY623" s="1"/>
      <c r="NNZ623" s="1"/>
      <c r="NOA623" s="1"/>
      <c r="NOB623" s="1"/>
      <c r="NOC623" s="1"/>
      <c r="NOD623" s="4"/>
      <c r="NOE623" s="1"/>
      <c r="NOF623" s="1"/>
      <c r="NOG623" s="1"/>
      <c r="NOH623" s="1"/>
      <c r="NOI623" s="1"/>
      <c r="NOJ623" s="4"/>
      <c r="NOK623" s="1"/>
      <c r="NOL623" s="1"/>
      <c r="NOM623" s="1"/>
      <c r="NON623" s="1"/>
      <c r="NOO623" s="1"/>
      <c r="NOP623" s="4"/>
      <c r="NOQ623" s="1"/>
      <c r="NOR623" s="1"/>
      <c r="NOS623" s="1"/>
      <c r="NOT623" s="1"/>
      <c r="NOU623" s="1"/>
      <c r="NOV623" s="4"/>
      <c r="NOW623" s="1"/>
      <c r="NOX623" s="1"/>
      <c r="NOY623" s="1"/>
      <c r="NOZ623" s="1"/>
      <c r="NPA623" s="1"/>
      <c r="NPB623" s="4"/>
      <c r="NPC623" s="1"/>
      <c r="NPD623" s="1"/>
      <c r="NPE623" s="1"/>
      <c r="NPF623" s="1"/>
      <c r="NPG623" s="1"/>
      <c r="NPH623" s="4"/>
      <c r="NPI623" s="1"/>
      <c r="NPJ623" s="1"/>
      <c r="NPK623" s="1"/>
      <c r="NPL623" s="1"/>
      <c r="NPM623" s="1"/>
      <c r="NPN623" s="4"/>
      <c r="NPO623" s="1"/>
      <c r="NPP623" s="1"/>
      <c r="NPQ623" s="1"/>
      <c r="NPR623" s="1"/>
      <c r="NPS623" s="1"/>
      <c r="NPT623" s="4"/>
      <c r="NPU623" s="1"/>
      <c r="NPV623" s="1"/>
      <c r="NPW623" s="1"/>
      <c r="NPX623" s="1"/>
      <c r="NPY623" s="1"/>
      <c r="NPZ623" s="4"/>
      <c r="NQA623" s="1"/>
      <c r="NQB623" s="1"/>
      <c r="NQC623" s="1"/>
      <c r="NQD623" s="1"/>
      <c r="NQE623" s="1"/>
      <c r="NQF623" s="4"/>
      <c r="NQG623" s="1"/>
      <c r="NQH623" s="1"/>
      <c r="NQI623" s="1"/>
      <c r="NQJ623" s="1"/>
      <c r="NQK623" s="1"/>
      <c r="NQL623" s="4"/>
      <c r="NQM623" s="1"/>
      <c r="NQN623" s="1"/>
      <c r="NQO623" s="1"/>
      <c r="NQP623" s="1"/>
      <c r="NQQ623" s="1"/>
      <c r="NQR623" s="4"/>
      <c r="NQS623" s="1"/>
      <c r="NQT623" s="1"/>
      <c r="NQU623" s="1"/>
      <c r="NQV623" s="1"/>
      <c r="NQW623" s="1"/>
      <c r="NQX623" s="4"/>
      <c r="NQY623" s="1"/>
      <c r="NQZ623" s="1"/>
      <c r="NRA623" s="1"/>
      <c r="NRB623" s="1"/>
      <c r="NRC623" s="1"/>
      <c r="NRD623" s="4"/>
      <c r="NRE623" s="1"/>
      <c r="NRF623" s="1"/>
      <c r="NRG623" s="1"/>
      <c r="NRH623" s="1"/>
      <c r="NRI623" s="1"/>
      <c r="NRJ623" s="4"/>
      <c r="NRK623" s="1"/>
      <c r="NRL623" s="1"/>
      <c r="NRM623" s="1"/>
      <c r="NRN623" s="1"/>
      <c r="NRO623" s="1"/>
      <c r="NRP623" s="4"/>
      <c r="NRQ623" s="1"/>
      <c r="NRR623" s="1"/>
      <c r="NRS623" s="1"/>
      <c r="NRT623" s="1"/>
      <c r="NRU623" s="1"/>
      <c r="NRV623" s="4"/>
      <c r="NRW623" s="1"/>
      <c r="NRX623" s="1"/>
      <c r="NRY623" s="1"/>
      <c r="NRZ623" s="1"/>
      <c r="NSA623" s="1"/>
      <c r="NSB623" s="4"/>
      <c r="NSC623" s="1"/>
      <c r="NSD623" s="1"/>
      <c r="NSE623" s="1"/>
      <c r="NSF623" s="1"/>
      <c r="NSG623" s="1"/>
      <c r="NSH623" s="4"/>
      <c r="NSI623" s="1"/>
      <c r="NSJ623" s="1"/>
      <c r="NSK623" s="1"/>
      <c r="NSL623" s="1"/>
      <c r="NSM623" s="1"/>
      <c r="NSN623" s="4"/>
      <c r="NSO623" s="1"/>
      <c r="NSP623" s="1"/>
      <c r="NSQ623" s="1"/>
      <c r="NSR623" s="1"/>
      <c r="NSS623" s="1"/>
      <c r="NST623" s="4"/>
      <c r="NSU623" s="1"/>
      <c r="NSV623" s="1"/>
      <c r="NSW623" s="1"/>
      <c r="NSX623" s="1"/>
      <c r="NSY623" s="1"/>
      <c r="NSZ623" s="4"/>
      <c r="NTA623" s="1"/>
      <c r="NTB623" s="1"/>
      <c r="NTC623" s="1"/>
      <c r="NTD623" s="1"/>
      <c r="NTE623" s="1"/>
      <c r="NTF623" s="4"/>
      <c r="NTG623" s="1"/>
      <c r="NTH623" s="1"/>
      <c r="NTI623" s="1"/>
      <c r="NTJ623" s="1"/>
      <c r="NTK623" s="1"/>
      <c r="NTL623" s="4"/>
      <c r="NTM623" s="1"/>
      <c r="NTN623" s="1"/>
      <c r="NTO623" s="1"/>
      <c r="NTP623" s="1"/>
      <c r="NTQ623" s="1"/>
      <c r="NTR623" s="4"/>
      <c r="NTS623" s="1"/>
      <c r="NTT623" s="1"/>
      <c r="NTU623" s="1"/>
      <c r="NTV623" s="1"/>
      <c r="NTW623" s="1"/>
      <c r="NTX623" s="4"/>
      <c r="NTY623" s="1"/>
      <c r="NTZ623" s="1"/>
      <c r="NUA623" s="1"/>
      <c r="NUB623" s="1"/>
      <c r="NUC623" s="1"/>
      <c r="NUD623" s="4"/>
      <c r="NUE623" s="1"/>
      <c r="NUF623" s="1"/>
      <c r="NUG623" s="1"/>
      <c r="NUH623" s="1"/>
      <c r="NUI623" s="1"/>
      <c r="NUJ623" s="4"/>
      <c r="NUK623" s="1"/>
      <c r="NUL623" s="1"/>
      <c r="NUM623" s="1"/>
      <c r="NUN623" s="1"/>
      <c r="NUO623" s="1"/>
      <c r="NUP623" s="4"/>
      <c r="NUQ623" s="1"/>
      <c r="NUR623" s="1"/>
      <c r="NUS623" s="1"/>
      <c r="NUT623" s="1"/>
      <c r="NUU623" s="1"/>
      <c r="NUV623" s="4"/>
      <c r="NUW623" s="1"/>
      <c r="NUX623" s="1"/>
      <c r="NUY623" s="1"/>
      <c r="NUZ623" s="1"/>
      <c r="NVA623" s="1"/>
      <c r="NVB623" s="4"/>
      <c r="NVC623" s="1"/>
      <c r="NVD623" s="1"/>
      <c r="NVE623" s="1"/>
      <c r="NVF623" s="1"/>
      <c r="NVG623" s="1"/>
      <c r="NVH623" s="4"/>
      <c r="NVI623" s="1"/>
      <c r="NVJ623" s="1"/>
      <c r="NVK623" s="1"/>
      <c r="NVL623" s="1"/>
      <c r="NVM623" s="1"/>
      <c r="NVN623" s="4"/>
      <c r="NVO623" s="1"/>
      <c r="NVP623" s="1"/>
      <c r="NVQ623" s="1"/>
      <c r="NVR623" s="1"/>
      <c r="NVS623" s="1"/>
      <c r="NVT623" s="4"/>
      <c r="NVU623" s="1"/>
      <c r="NVV623" s="1"/>
      <c r="NVW623" s="1"/>
      <c r="NVX623" s="1"/>
      <c r="NVY623" s="1"/>
      <c r="NVZ623" s="4"/>
      <c r="NWA623" s="1"/>
      <c r="NWB623" s="1"/>
      <c r="NWC623" s="1"/>
      <c r="NWD623" s="1"/>
      <c r="NWE623" s="1"/>
      <c r="NWF623" s="4"/>
      <c r="NWG623" s="1"/>
      <c r="NWH623" s="1"/>
      <c r="NWI623" s="1"/>
      <c r="NWJ623" s="1"/>
      <c r="NWK623" s="1"/>
      <c r="NWL623" s="4"/>
      <c r="NWM623" s="1"/>
      <c r="NWN623" s="1"/>
      <c r="NWO623" s="1"/>
      <c r="NWP623" s="1"/>
      <c r="NWQ623" s="1"/>
      <c r="NWR623" s="4"/>
      <c r="NWS623" s="1"/>
      <c r="NWT623" s="1"/>
      <c r="NWU623" s="1"/>
      <c r="NWV623" s="1"/>
      <c r="NWW623" s="1"/>
      <c r="NWX623" s="4"/>
      <c r="NWY623" s="1"/>
      <c r="NWZ623" s="1"/>
      <c r="NXA623" s="1"/>
      <c r="NXB623" s="1"/>
      <c r="NXC623" s="1"/>
      <c r="NXD623" s="4"/>
      <c r="NXE623" s="1"/>
      <c r="NXF623" s="1"/>
      <c r="NXG623" s="1"/>
      <c r="NXH623" s="1"/>
      <c r="NXI623" s="1"/>
      <c r="NXJ623" s="4"/>
      <c r="NXK623" s="1"/>
      <c r="NXL623" s="1"/>
      <c r="NXM623" s="1"/>
      <c r="NXN623" s="1"/>
      <c r="NXO623" s="1"/>
      <c r="NXP623" s="4"/>
      <c r="NXQ623" s="1"/>
      <c r="NXR623" s="1"/>
      <c r="NXS623" s="1"/>
      <c r="NXT623" s="1"/>
      <c r="NXU623" s="1"/>
      <c r="NXV623" s="4"/>
      <c r="NXW623" s="1"/>
      <c r="NXX623" s="1"/>
      <c r="NXY623" s="1"/>
      <c r="NXZ623" s="1"/>
      <c r="NYA623" s="1"/>
      <c r="NYB623" s="4"/>
      <c r="NYC623" s="1"/>
      <c r="NYD623" s="1"/>
      <c r="NYE623" s="1"/>
      <c r="NYF623" s="1"/>
      <c r="NYG623" s="1"/>
      <c r="NYH623" s="4"/>
      <c r="NYI623" s="1"/>
      <c r="NYJ623" s="1"/>
      <c r="NYK623" s="1"/>
      <c r="NYL623" s="1"/>
      <c r="NYM623" s="1"/>
      <c r="NYN623" s="4"/>
      <c r="NYO623" s="1"/>
      <c r="NYP623" s="1"/>
      <c r="NYQ623" s="1"/>
      <c r="NYR623" s="1"/>
      <c r="NYS623" s="1"/>
      <c r="NYT623" s="4"/>
      <c r="NYU623" s="1"/>
      <c r="NYV623" s="1"/>
      <c r="NYW623" s="1"/>
      <c r="NYX623" s="1"/>
      <c r="NYY623" s="1"/>
      <c r="NYZ623" s="4"/>
      <c r="NZA623" s="1"/>
      <c r="NZB623" s="1"/>
      <c r="NZC623" s="1"/>
      <c r="NZD623" s="1"/>
      <c r="NZE623" s="1"/>
      <c r="NZF623" s="4"/>
      <c r="NZG623" s="1"/>
      <c r="NZH623" s="1"/>
      <c r="NZI623" s="1"/>
      <c r="NZJ623" s="1"/>
      <c r="NZK623" s="1"/>
      <c r="NZL623" s="4"/>
      <c r="NZM623" s="1"/>
      <c r="NZN623" s="1"/>
      <c r="NZO623" s="1"/>
      <c r="NZP623" s="1"/>
      <c r="NZQ623" s="1"/>
      <c r="NZR623" s="4"/>
      <c r="NZS623" s="1"/>
      <c r="NZT623" s="1"/>
      <c r="NZU623" s="1"/>
      <c r="NZV623" s="1"/>
      <c r="NZW623" s="1"/>
      <c r="NZX623" s="4"/>
      <c r="NZY623" s="1"/>
      <c r="NZZ623" s="1"/>
      <c r="OAA623" s="1"/>
      <c r="OAB623" s="1"/>
      <c r="OAC623" s="1"/>
      <c r="OAD623" s="4"/>
      <c r="OAE623" s="1"/>
      <c r="OAF623" s="1"/>
      <c r="OAG623" s="1"/>
      <c r="OAH623" s="1"/>
      <c r="OAI623" s="1"/>
      <c r="OAJ623" s="4"/>
      <c r="OAK623" s="1"/>
      <c r="OAL623" s="1"/>
      <c r="OAM623" s="1"/>
      <c r="OAN623" s="1"/>
      <c r="OAO623" s="1"/>
      <c r="OAP623" s="4"/>
      <c r="OAQ623" s="1"/>
      <c r="OAR623" s="1"/>
      <c r="OAS623" s="1"/>
      <c r="OAT623" s="1"/>
      <c r="OAU623" s="1"/>
      <c r="OAV623" s="4"/>
      <c r="OAW623" s="1"/>
      <c r="OAX623" s="1"/>
      <c r="OAY623" s="1"/>
      <c r="OAZ623" s="1"/>
      <c r="OBA623" s="1"/>
      <c r="OBB623" s="4"/>
      <c r="OBC623" s="1"/>
      <c r="OBD623" s="1"/>
      <c r="OBE623" s="1"/>
      <c r="OBF623" s="1"/>
      <c r="OBG623" s="1"/>
      <c r="OBH623" s="4"/>
      <c r="OBI623" s="1"/>
      <c r="OBJ623" s="1"/>
      <c r="OBK623" s="1"/>
      <c r="OBL623" s="1"/>
      <c r="OBM623" s="1"/>
      <c r="OBN623" s="4"/>
      <c r="OBO623" s="1"/>
      <c r="OBP623" s="1"/>
      <c r="OBQ623" s="1"/>
      <c r="OBR623" s="1"/>
      <c r="OBS623" s="1"/>
      <c r="OBT623" s="4"/>
      <c r="OBU623" s="1"/>
      <c r="OBV623" s="1"/>
      <c r="OBW623" s="1"/>
      <c r="OBX623" s="1"/>
      <c r="OBY623" s="1"/>
      <c r="OBZ623" s="4"/>
      <c r="OCA623" s="1"/>
      <c r="OCB623" s="1"/>
      <c r="OCC623" s="1"/>
      <c r="OCD623" s="1"/>
      <c r="OCE623" s="1"/>
      <c r="OCF623" s="4"/>
      <c r="OCG623" s="1"/>
      <c r="OCH623" s="1"/>
      <c r="OCI623" s="1"/>
      <c r="OCJ623" s="1"/>
      <c r="OCK623" s="1"/>
      <c r="OCL623" s="4"/>
      <c r="OCM623" s="1"/>
      <c r="OCN623" s="1"/>
      <c r="OCO623" s="1"/>
      <c r="OCP623" s="1"/>
      <c r="OCQ623" s="1"/>
      <c r="OCR623" s="4"/>
      <c r="OCS623" s="1"/>
      <c r="OCT623" s="1"/>
      <c r="OCU623" s="1"/>
      <c r="OCV623" s="1"/>
      <c r="OCW623" s="1"/>
      <c r="OCX623" s="4"/>
      <c r="OCY623" s="1"/>
      <c r="OCZ623" s="1"/>
      <c r="ODA623" s="1"/>
      <c r="ODB623" s="1"/>
      <c r="ODC623" s="1"/>
      <c r="ODD623" s="4"/>
      <c r="ODE623" s="1"/>
      <c r="ODF623" s="1"/>
      <c r="ODG623" s="1"/>
      <c r="ODH623" s="1"/>
      <c r="ODI623" s="1"/>
      <c r="ODJ623" s="4"/>
      <c r="ODK623" s="1"/>
      <c r="ODL623" s="1"/>
      <c r="ODM623" s="1"/>
      <c r="ODN623" s="1"/>
      <c r="ODO623" s="1"/>
      <c r="ODP623" s="4"/>
      <c r="ODQ623" s="1"/>
      <c r="ODR623" s="1"/>
      <c r="ODS623" s="1"/>
      <c r="ODT623" s="1"/>
      <c r="ODU623" s="1"/>
      <c r="ODV623" s="4"/>
      <c r="ODW623" s="1"/>
      <c r="ODX623" s="1"/>
      <c r="ODY623" s="1"/>
      <c r="ODZ623" s="1"/>
      <c r="OEA623" s="1"/>
      <c r="OEB623" s="4"/>
      <c r="OEC623" s="1"/>
      <c r="OED623" s="1"/>
      <c r="OEE623" s="1"/>
      <c r="OEF623" s="1"/>
      <c r="OEG623" s="1"/>
      <c r="OEH623" s="4"/>
      <c r="OEI623" s="1"/>
      <c r="OEJ623" s="1"/>
      <c r="OEK623" s="1"/>
      <c r="OEL623" s="1"/>
      <c r="OEM623" s="1"/>
      <c r="OEN623" s="4"/>
      <c r="OEO623" s="1"/>
      <c r="OEP623" s="1"/>
      <c r="OEQ623" s="1"/>
      <c r="OER623" s="1"/>
      <c r="OES623" s="1"/>
      <c r="OET623" s="4"/>
      <c r="OEU623" s="1"/>
      <c r="OEV623" s="1"/>
      <c r="OEW623" s="1"/>
      <c r="OEX623" s="1"/>
      <c r="OEY623" s="1"/>
      <c r="OEZ623" s="4"/>
      <c r="OFA623" s="1"/>
      <c r="OFB623" s="1"/>
      <c r="OFC623" s="1"/>
      <c r="OFD623" s="1"/>
      <c r="OFE623" s="1"/>
      <c r="OFF623" s="4"/>
      <c r="OFG623" s="1"/>
      <c r="OFH623" s="1"/>
      <c r="OFI623" s="1"/>
      <c r="OFJ623" s="1"/>
      <c r="OFK623" s="1"/>
      <c r="OFL623" s="4"/>
      <c r="OFM623" s="1"/>
      <c r="OFN623" s="1"/>
      <c r="OFO623" s="1"/>
      <c r="OFP623" s="1"/>
      <c r="OFQ623" s="1"/>
      <c r="OFR623" s="4"/>
      <c r="OFS623" s="1"/>
      <c r="OFT623" s="1"/>
      <c r="OFU623" s="1"/>
      <c r="OFV623" s="1"/>
      <c r="OFW623" s="1"/>
      <c r="OFX623" s="4"/>
      <c r="OFY623" s="1"/>
      <c r="OFZ623" s="1"/>
      <c r="OGA623" s="1"/>
      <c r="OGB623" s="1"/>
      <c r="OGC623" s="1"/>
      <c r="OGD623" s="4"/>
      <c r="OGE623" s="1"/>
      <c r="OGF623" s="1"/>
      <c r="OGG623" s="1"/>
      <c r="OGH623" s="1"/>
      <c r="OGI623" s="1"/>
      <c r="OGJ623" s="4"/>
      <c r="OGK623" s="1"/>
      <c r="OGL623" s="1"/>
      <c r="OGM623" s="1"/>
      <c r="OGN623" s="1"/>
      <c r="OGO623" s="1"/>
      <c r="OGP623" s="4"/>
      <c r="OGQ623" s="1"/>
      <c r="OGR623" s="1"/>
      <c r="OGS623" s="1"/>
      <c r="OGT623" s="1"/>
      <c r="OGU623" s="1"/>
      <c r="OGV623" s="4"/>
      <c r="OGW623" s="1"/>
      <c r="OGX623" s="1"/>
      <c r="OGY623" s="1"/>
      <c r="OGZ623" s="1"/>
      <c r="OHA623" s="1"/>
      <c r="OHB623" s="4"/>
      <c r="OHC623" s="1"/>
      <c r="OHD623" s="1"/>
      <c r="OHE623" s="1"/>
      <c r="OHF623" s="1"/>
      <c r="OHG623" s="1"/>
      <c r="OHH623" s="4"/>
      <c r="OHI623" s="1"/>
      <c r="OHJ623" s="1"/>
      <c r="OHK623" s="1"/>
      <c r="OHL623" s="1"/>
      <c r="OHM623" s="1"/>
      <c r="OHN623" s="4"/>
      <c r="OHO623" s="1"/>
      <c r="OHP623" s="1"/>
      <c r="OHQ623" s="1"/>
      <c r="OHR623" s="1"/>
      <c r="OHS623" s="1"/>
      <c r="OHT623" s="4"/>
      <c r="OHU623" s="1"/>
      <c r="OHV623" s="1"/>
      <c r="OHW623" s="1"/>
      <c r="OHX623" s="1"/>
      <c r="OHY623" s="1"/>
      <c r="OHZ623" s="4"/>
      <c r="OIA623" s="1"/>
      <c r="OIB623" s="1"/>
      <c r="OIC623" s="1"/>
      <c r="OID623" s="1"/>
      <c r="OIE623" s="1"/>
      <c r="OIF623" s="4"/>
      <c r="OIG623" s="1"/>
      <c r="OIH623" s="1"/>
      <c r="OII623" s="1"/>
      <c r="OIJ623" s="1"/>
      <c r="OIK623" s="1"/>
      <c r="OIL623" s="4"/>
      <c r="OIM623" s="1"/>
      <c r="OIN623" s="1"/>
      <c r="OIO623" s="1"/>
      <c r="OIP623" s="1"/>
      <c r="OIQ623" s="1"/>
      <c r="OIR623" s="4"/>
      <c r="OIS623" s="1"/>
      <c r="OIT623" s="1"/>
      <c r="OIU623" s="1"/>
      <c r="OIV623" s="1"/>
      <c r="OIW623" s="1"/>
      <c r="OIX623" s="4"/>
      <c r="OIY623" s="1"/>
      <c r="OIZ623" s="1"/>
      <c r="OJA623" s="1"/>
      <c r="OJB623" s="1"/>
      <c r="OJC623" s="1"/>
      <c r="OJD623" s="4"/>
      <c r="OJE623" s="1"/>
      <c r="OJF623" s="1"/>
      <c r="OJG623" s="1"/>
      <c r="OJH623" s="1"/>
      <c r="OJI623" s="1"/>
      <c r="OJJ623" s="4"/>
      <c r="OJK623" s="1"/>
      <c r="OJL623" s="1"/>
      <c r="OJM623" s="1"/>
      <c r="OJN623" s="1"/>
      <c r="OJO623" s="1"/>
      <c r="OJP623" s="4"/>
      <c r="OJQ623" s="1"/>
      <c r="OJR623" s="1"/>
      <c r="OJS623" s="1"/>
      <c r="OJT623" s="1"/>
      <c r="OJU623" s="1"/>
      <c r="OJV623" s="4"/>
      <c r="OJW623" s="1"/>
      <c r="OJX623" s="1"/>
      <c r="OJY623" s="1"/>
      <c r="OJZ623" s="1"/>
      <c r="OKA623" s="1"/>
      <c r="OKB623" s="4"/>
      <c r="OKC623" s="1"/>
      <c r="OKD623" s="1"/>
      <c r="OKE623" s="1"/>
      <c r="OKF623" s="1"/>
      <c r="OKG623" s="1"/>
      <c r="OKH623" s="4"/>
      <c r="OKI623" s="1"/>
      <c r="OKJ623" s="1"/>
      <c r="OKK623" s="1"/>
      <c r="OKL623" s="1"/>
      <c r="OKM623" s="1"/>
      <c r="OKN623" s="4"/>
      <c r="OKO623" s="1"/>
      <c r="OKP623" s="1"/>
      <c r="OKQ623" s="1"/>
      <c r="OKR623" s="1"/>
      <c r="OKS623" s="1"/>
      <c r="OKT623" s="4"/>
      <c r="OKU623" s="1"/>
      <c r="OKV623" s="1"/>
      <c r="OKW623" s="1"/>
      <c r="OKX623" s="1"/>
      <c r="OKY623" s="1"/>
      <c r="OKZ623" s="4"/>
      <c r="OLA623" s="1"/>
      <c r="OLB623" s="1"/>
      <c r="OLC623" s="1"/>
      <c r="OLD623" s="1"/>
      <c r="OLE623" s="1"/>
      <c r="OLF623" s="4"/>
      <c r="OLG623" s="1"/>
      <c r="OLH623" s="1"/>
      <c r="OLI623" s="1"/>
      <c r="OLJ623" s="1"/>
      <c r="OLK623" s="1"/>
      <c r="OLL623" s="4"/>
      <c r="OLM623" s="1"/>
      <c r="OLN623" s="1"/>
      <c r="OLO623" s="1"/>
      <c r="OLP623" s="1"/>
      <c r="OLQ623" s="1"/>
      <c r="OLR623" s="4"/>
      <c r="OLS623" s="1"/>
      <c r="OLT623" s="1"/>
      <c r="OLU623" s="1"/>
      <c r="OLV623" s="1"/>
      <c r="OLW623" s="1"/>
      <c r="OLX623" s="4"/>
      <c r="OLY623" s="1"/>
      <c r="OLZ623" s="1"/>
      <c r="OMA623" s="1"/>
      <c r="OMB623" s="1"/>
      <c r="OMC623" s="1"/>
      <c r="OMD623" s="4"/>
      <c r="OME623" s="1"/>
      <c r="OMF623" s="1"/>
      <c r="OMG623" s="1"/>
      <c r="OMH623" s="1"/>
      <c r="OMI623" s="1"/>
      <c r="OMJ623" s="4"/>
      <c r="OMK623" s="1"/>
      <c r="OML623" s="1"/>
      <c r="OMM623" s="1"/>
      <c r="OMN623" s="1"/>
      <c r="OMO623" s="1"/>
      <c r="OMP623" s="4"/>
      <c r="OMQ623" s="1"/>
      <c r="OMR623" s="1"/>
      <c r="OMS623" s="1"/>
      <c r="OMT623" s="1"/>
      <c r="OMU623" s="1"/>
      <c r="OMV623" s="4"/>
      <c r="OMW623" s="1"/>
      <c r="OMX623" s="1"/>
      <c r="OMY623" s="1"/>
      <c r="OMZ623" s="1"/>
      <c r="ONA623" s="1"/>
      <c r="ONB623" s="4"/>
      <c r="ONC623" s="1"/>
      <c r="OND623" s="1"/>
      <c r="ONE623" s="1"/>
      <c r="ONF623" s="1"/>
      <c r="ONG623" s="1"/>
      <c r="ONH623" s="4"/>
      <c r="ONI623" s="1"/>
      <c r="ONJ623" s="1"/>
      <c r="ONK623" s="1"/>
      <c r="ONL623" s="1"/>
      <c r="ONM623" s="1"/>
      <c r="ONN623" s="4"/>
      <c r="ONO623" s="1"/>
      <c r="ONP623" s="1"/>
      <c r="ONQ623" s="1"/>
      <c r="ONR623" s="1"/>
      <c r="ONS623" s="1"/>
      <c r="ONT623" s="4"/>
      <c r="ONU623" s="1"/>
      <c r="ONV623" s="1"/>
      <c r="ONW623" s="1"/>
      <c r="ONX623" s="1"/>
      <c r="ONY623" s="1"/>
      <c r="ONZ623" s="4"/>
      <c r="OOA623" s="1"/>
      <c r="OOB623" s="1"/>
      <c r="OOC623" s="1"/>
      <c r="OOD623" s="1"/>
      <c r="OOE623" s="1"/>
      <c r="OOF623" s="4"/>
      <c r="OOG623" s="1"/>
      <c r="OOH623" s="1"/>
      <c r="OOI623" s="1"/>
      <c r="OOJ623" s="1"/>
      <c r="OOK623" s="1"/>
      <c r="OOL623" s="4"/>
      <c r="OOM623" s="1"/>
      <c r="OON623" s="1"/>
      <c r="OOO623" s="1"/>
      <c r="OOP623" s="1"/>
      <c r="OOQ623" s="1"/>
      <c r="OOR623" s="4"/>
      <c r="OOS623" s="1"/>
      <c r="OOT623" s="1"/>
      <c r="OOU623" s="1"/>
      <c r="OOV623" s="1"/>
      <c r="OOW623" s="1"/>
      <c r="OOX623" s="4"/>
      <c r="OOY623" s="1"/>
      <c r="OOZ623" s="1"/>
      <c r="OPA623" s="1"/>
      <c r="OPB623" s="1"/>
      <c r="OPC623" s="1"/>
      <c r="OPD623" s="4"/>
      <c r="OPE623" s="1"/>
      <c r="OPF623" s="1"/>
      <c r="OPG623" s="1"/>
      <c r="OPH623" s="1"/>
      <c r="OPI623" s="1"/>
      <c r="OPJ623" s="4"/>
      <c r="OPK623" s="1"/>
      <c r="OPL623" s="1"/>
      <c r="OPM623" s="1"/>
      <c r="OPN623" s="1"/>
      <c r="OPO623" s="1"/>
      <c r="OPP623" s="4"/>
      <c r="OPQ623" s="1"/>
      <c r="OPR623" s="1"/>
      <c r="OPS623" s="1"/>
      <c r="OPT623" s="1"/>
      <c r="OPU623" s="1"/>
      <c r="OPV623" s="4"/>
      <c r="OPW623" s="1"/>
      <c r="OPX623" s="1"/>
      <c r="OPY623" s="1"/>
      <c r="OPZ623" s="1"/>
      <c r="OQA623" s="1"/>
      <c r="OQB623" s="4"/>
      <c r="OQC623" s="1"/>
      <c r="OQD623" s="1"/>
      <c r="OQE623" s="1"/>
      <c r="OQF623" s="1"/>
      <c r="OQG623" s="1"/>
      <c r="OQH623" s="4"/>
      <c r="OQI623" s="1"/>
      <c r="OQJ623" s="1"/>
      <c r="OQK623" s="1"/>
      <c r="OQL623" s="1"/>
      <c r="OQM623" s="1"/>
      <c r="OQN623" s="4"/>
      <c r="OQO623" s="1"/>
      <c r="OQP623" s="1"/>
      <c r="OQQ623" s="1"/>
      <c r="OQR623" s="1"/>
      <c r="OQS623" s="1"/>
      <c r="OQT623" s="4"/>
      <c r="OQU623" s="1"/>
      <c r="OQV623" s="1"/>
      <c r="OQW623" s="1"/>
      <c r="OQX623" s="1"/>
      <c r="OQY623" s="1"/>
      <c r="OQZ623" s="4"/>
      <c r="ORA623" s="1"/>
      <c r="ORB623" s="1"/>
      <c r="ORC623" s="1"/>
      <c r="ORD623" s="1"/>
      <c r="ORE623" s="1"/>
      <c r="ORF623" s="4"/>
      <c r="ORG623" s="1"/>
      <c r="ORH623" s="1"/>
      <c r="ORI623" s="1"/>
      <c r="ORJ623" s="1"/>
      <c r="ORK623" s="1"/>
      <c r="ORL623" s="4"/>
      <c r="ORM623" s="1"/>
      <c r="ORN623" s="1"/>
      <c r="ORO623" s="1"/>
      <c r="ORP623" s="1"/>
      <c r="ORQ623" s="1"/>
      <c r="ORR623" s="4"/>
      <c r="ORS623" s="1"/>
      <c r="ORT623" s="1"/>
      <c r="ORU623" s="1"/>
      <c r="ORV623" s="1"/>
      <c r="ORW623" s="1"/>
      <c r="ORX623" s="4"/>
      <c r="ORY623" s="1"/>
      <c r="ORZ623" s="1"/>
      <c r="OSA623" s="1"/>
      <c r="OSB623" s="1"/>
      <c r="OSC623" s="1"/>
      <c r="OSD623" s="4"/>
      <c r="OSE623" s="1"/>
      <c r="OSF623" s="1"/>
      <c r="OSG623" s="1"/>
      <c r="OSH623" s="1"/>
      <c r="OSI623" s="1"/>
      <c r="OSJ623" s="4"/>
      <c r="OSK623" s="1"/>
      <c r="OSL623" s="1"/>
      <c r="OSM623" s="1"/>
      <c r="OSN623" s="1"/>
      <c r="OSO623" s="1"/>
      <c r="OSP623" s="4"/>
      <c r="OSQ623" s="1"/>
      <c r="OSR623" s="1"/>
      <c r="OSS623" s="1"/>
      <c r="OST623" s="1"/>
      <c r="OSU623" s="1"/>
      <c r="OSV623" s="4"/>
      <c r="OSW623" s="1"/>
      <c r="OSX623" s="1"/>
      <c r="OSY623" s="1"/>
      <c r="OSZ623" s="1"/>
      <c r="OTA623" s="1"/>
      <c r="OTB623" s="4"/>
      <c r="OTC623" s="1"/>
      <c r="OTD623" s="1"/>
      <c r="OTE623" s="1"/>
      <c r="OTF623" s="1"/>
      <c r="OTG623" s="1"/>
      <c r="OTH623" s="4"/>
      <c r="OTI623" s="1"/>
      <c r="OTJ623" s="1"/>
      <c r="OTK623" s="1"/>
      <c r="OTL623" s="1"/>
      <c r="OTM623" s="1"/>
      <c r="OTN623" s="4"/>
      <c r="OTO623" s="1"/>
      <c r="OTP623" s="1"/>
      <c r="OTQ623" s="1"/>
      <c r="OTR623" s="1"/>
      <c r="OTS623" s="1"/>
      <c r="OTT623" s="4"/>
      <c r="OTU623" s="1"/>
      <c r="OTV623" s="1"/>
      <c r="OTW623" s="1"/>
      <c r="OTX623" s="1"/>
      <c r="OTY623" s="1"/>
      <c r="OTZ623" s="4"/>
      <c r="OUA623" s="1"/>
      <c r="OUB623" s="1"/>
      <c r="OUC623" s="1"/>
      <c r="OUD623" s="1"/>
      <c r="OUE623" s="1"/>
      <c r="OUF623" s="4"/>
      <c r="OUG623" s="1"/>
      <c r="OUH623" s="1"/>
      <c r="OUI623" s="1"/>
      <c r="OUJ623" s="1"/>
      <c r="OUK623" s="1"/>
      <c r="OUL623" s="4"/>
      <c r="OUM623" s="1"/>
      <c r="OUN623" s="1"/>
      <c r="OUO623" s="1"/>
      <c r="OUP623" s="1"/>
      <c r="OUQ623" s="1"/>
      <c r="OUR623" s="4"/>
      <c r="OUS623" s="1"/>
      <c r="OUT623" s="1"/>
      <c r="OUU623" s="1"/>
      <c r="OUV623" s="1"/>
      <c r="OUW623" s="1"/>
      <c r="OUX623" s="4"/>
      <c r="OUY623" s="1"/>
      <c r="OUZ623" s="1"/>
      <c r="OVA623" s="1"/>
      <c r="OVB623" s="1"/>
      <c r="OVC623" s="1"/>
      <c r="OVD623" s="4"/>
      <c r="OVE623" s="1"/>
      <c r="OVF623" s="1"/>
      <c r="OVG623" s="1"/>
      <c r="OVH623" s="1"/>
      <c r="OVI623" s="1"/>
      <c r="OVJ623" s="4"/>
      <c r="OVK623" s="1"/>
      <c r="OVL623" s="1"/>
      <c r="OVM623" s="1"/>
      <c r="OVN623" s="1"/>
      <c r="OVO623" s="1"/>
      <c r="OVP623" s="4"/>
      <c r="OVQ623" s="1"/>
      <c r="OVR623" s="1"/>
      <c r="OVS623" s="1"/>
      <c r="OVT623" s="1"/>
      <c r="OVU623" s="1"/>
      <c r="OVV623" s="4"/>
      <c r="OVW623" s="1"/>
      <c r="OVX623" s="1"/>
      <c r="OVY623" s="1"/>
      <c r="OVZ623" s="1"/>
      <c r="OWA623" s="1"/>
      <c r="OWB623" s="4"/>
      <c r="OWC623" s="1"/>
      <c r="OWD623" s="1"/>
      <c r="OWE623" s="1"/>
      <c r="OWF623" s="1"/>
      <c r="OWG623" s="1"/>
      <c r="OWH623" s="4"/>
      <c r="OWI623" s="1"/>
      <c r="OWJ623" s="1"/>
      <c r="OWK623" s="1"/>
      <c r="OWL623" s="1"/>
      <c r="OWM623" s="1"/>
      <c r="OWN623" s="4"/>
      <c r="OWO623" s="1"/>
      <c r="OWP623" s="1"/>
      <c r="OWQ623" s="1"/>
      <c r="OWR623" s="1"/>
      <c r="OWS623" s="1"/>
      <c r="OWT623" s="4"/>
      <c r="OWU623" s="1"/>
      <c r="OWV623" s="1"/>
      <c r="OWW623" s="1"/>
      <c r="OWX623" s="1"/>
      <c r="OWY623" s="1"/>
      <c r="OWZ623" s="4"/>
      <c r="OXA623" s="1"/>
      <c r="OXB623" s="1"/>
      <c r="OXC623" s="1"/>
      <c r="OXD623" s="1"/>
      <c r="OXE623" s="1"/>
      <c r="OXF623" s="4"/>
      <c r="OXG623" s="1"/>
      <c r="OXH623" s="1"/>
      <c r="OXI623" s="1"/>
      <c r="OXJ623" s="1"/>
      <c r="OXK623" s="1"/>
      <c r="OXL623" s="4"/>
      <c r="OXM623" s="1"/>
      <c r="OXN623" s="1"/>
      <c r="OXO623" s="1"/>
      <c r="OXP623" s="1"/>
      <c r="OXQ623" s="1"/>
      <c r="OXR623" s="4"/>
      <c r="OXS623" s="1"/>
      <c r="OXT623" s="1"/>
      <c r="OXU623" s="1"/>
      <c r="OXV623" s="1"/>
      <c r="OXW623" s="1"/>
      <c r="OXX623" s="4"/>
      <c r="OXY623" s="1"/>
      <c r="OXZ623" s="1"/>
      <c r="OYA623" s="1"/>
      <c r="OYB623" s="1"/>
      <c r="OYC623" s="1"/>
      <c r="OYD623" s="4"/>
      <c r="OYE623" s="1"/>
      <c r="OYF623" s="1"/>
      <c r="OYG623" s="1"/>
      <c r="OYH623" s="1"/>
      <c r="OYI623" s="1"/>
      <c r="OYJ623" s="4"/>
      <c r="OYK623" s="1"/>
      <c r="OYL623" s="1"/>
      <c r="OYM623" s="1"/>
      <c r="OYN623" s="1"/>
      <c r="OYO623" s="1"/>
      <c r="OYP623" s="4"/>
      <c r="OYQ623" s="1"/>
      <c r="OYR623" s="1"/>
      <c r="OYS623" s="1"/>
      <c r="OYT623" s="1"/>
      <c r="OYU623" s="1"/>
      <c r="OYV623" s="4"/>
      <c r="OYW623" s="1"/>
      <c r="OYX623" s="1"/>
      <c r="OYY623" s="1"/>
      <c r="OYZ623" s="1"/>
      <c r="OZA623" s="1"/>
      <c r="OZB623" s="4"/>
      <c r="OZC623" s="1"/>
      <c r="OZD623" s="1"/>
      <c r="OZE623" s="1"/>
      <c r="OZF623" s="1"/>
      <c r="OZG623" s="1"/>
      <c r="OZH623" s="4"/>
      <c r="OZI623" s="1"/>
      <c r="OZJ623" s="1"/>
      <c r="OZK623" s="1"/>
      <c r="OZL623" s="1"/>
      <c r="OZM623" s="1"/>
      <c r="OZN623" s="4"/>
      <c r="OZO623" s="1"/>
      <c r="OZP623" s="1"/>
      <c r="OZQ623" s="1"/>
      <c r="OZR623" s="1"/>
      <c r="OZS623" s="1"/>
      <c r="OZT623" s="4"/>
      <c r="OZU623" s="1"/>
      <c r="OZV623" s="1"/>
      <c r="OZW623" s="1"/>
      <c r="OZX623" s="1"/>
      <c r="OZY623" s="1"/>
      <c r="OZZ623" s="4"/>
      <c r="PAA623" s="1"/>
      <c r="PAB623" s="1"/>
      <c r="PAC623" s="1"/>
      <c r="PAD623" s="1"/>
      <c r="PAE623" s="1"/>
      <c r="PAF623" s="4"/>
      <c r="PAG623" s="1"/>
      <c r="PAH623" s="1"/>
      <c r="PAI623" s="1"/>
      <c r="PAJ623" s="1"/>
      <c r="PAK623" s="1"/>
      <c r="PAL623" s="4"/>
      <c r="PAM623" s="1"/>
      <c r="PAN623" s="1"/>
      <c r="PAO623" s="1"/>
      <c r="PAP623" s="1"/>
      <c r="PAQ623" s="1"/>
      <c r="PAR623" s="4"/>
      <c r="PAS623" s="1"/>
      <c r="PAT623" s="1"/>
      <c r="PAU623" s="1"/>
      <c r="PAV623" s="1"/>
      <c r="PAW623" s="1"/>
      <c r="PAX623" s="4"/>
      <c r="PAY623" s="1"/>
      <c r="PAZ623" s="1"/>
      <c r="PBA623" s="1"/>
      <c r="PBB623" s="1"/>
      <c r="PBC623" s="1"/>
      <c r="PBD623" s="4"/>
      <c r="PBE623" s="1"/>
      <c r="PBF623" s="1"/>
      <c r="PBG623" s="1"/>
      <c r="PBH623" s="1"/>
      <c r="PBI623" s="1"/>
      <c r="PBJ623" s="4"/>
      <c r="PBK623" s="1"/>
      <c r="PBL623" s="1"/>
      <c r="PBM623" s="1"/>
      <c r="PBN623" s="1"/>
      <c r="PBO623" s="1"/>
      <c r="PBP623" s="4"/>
      <c r="PBQ623" s="1"/>
      <c r="PBR623" s="1"/>
      <c r="PBS623" s="1"/>
      <c r="PBT623" s="1"/>
      <c r="PBU623" s="1"/>
      <c r="PBV623" s="4"/>
      <c r="PBW623" s="1"/>
      <c r="PBX623" s="1"/>
      <c r="PBY623" s="1"/>
      <c r="PBZ623" s="1"/>
      <c r="PCA623" s="1"/>
      <c r="PCB623" s="4"/>
      <c r="PCC623" s="1"/>
      <c r="PCD623" s="1"/>
      <c r="PCE623" s="1"/>
      <c r="PCF623" s="1"/>
      <c r="PCG623" s="1"/>
      <c r="PCH623" s="4"/>
      <c r="PCI623" s="1"/>
      <c r="PCJ623" s="1"/>
      <c r="PCK623" s="1"/>
      <c r="PCL623" s="1"/>
      <c r="PCM623" s="1"/>
      <c r="PCN623" s="4"/>
      <c r="PCO623" s="1"/>
      <c r="PCP623" s="1"/>
      <c r="PCQ623" s="1"/>
      <c r="PCR623" s="1"/>
      <c r="PCS623" s="1"/>
      <c r="PCT623" s="4"/>
      <c r="PCU623" s="1"/>
      <c r="PCV623" s="1"/>
      <c r="PCW623" s="1"/>
      <c r="PCX623" s="1"/>
      <c r="PCY623" s="1"/>
      <c r="PCZ623" s="4"/>
      <c r="PDA623" s="1"/>
      <c r="PDB623" s="1"/>
      <c r="PDC623" s="1"/>
      <c r="PDD623" s="1"/>
      <c r="PDE623" s="1"/>
      <c r="PDF623" s="4"/>
      <c r="PDG623" s="1"/>
      <c r="PDH623" s="1"/>
      <c r="PDI623" s="1"/>
      <c r="PDJ623" s="1"/>
      <c r="PDK623" s="1"/>
      <c r="PDL623" s="4"/>
      <c r="PDM623" s="1"/>
      <c r="PDN623" s="1"/>
      <c r="PDO623" s="1"/>
      <c r="PDP623" s="1"/>
      <c r="PDQ623" s="1"/>
      <c r="PDR623" s="4"/>
      <c r="PDS623" s="1"/>
      <c r="PDT623" s="1"/>
      <c r="PDU623" s="1"/>
      <c r="PDV623" s="1"/>
      <c r="PDW623" s="1"/>
      <c r="PDX623" s="4"/>
      <c r="PDY623" s="1"/>
      <c r="PDZ623" s="1"/>
      <c r="PEA623" s="1"/>
      <c r="PEB623" s="1"/>
      <c r="PEC623" s="1"/>
      <c r="PED623" s="4"/>
      <c r="PEE623" s="1"/>
      <c r="PEF623" s="1"/>
      <c r="PEG623" s="1"/>
      <c r="PEH623" s="1"/>
      <c r="PEI623" s="1"/>
      <c r="PEJ623" s="4"/>
      <c r="PEK623" s="1"/>
      <c r="PEL623" s="1"/>
      <c r="PEM623" s="1"/>
      <c r="PEN623" s="1"/>
      <c r="PEO623" s="1"/>
      <c r="PEP623" s="4"/>
      <c r="PEQ623" s="1"/>
      <c r="PER623" s="1"/>
      <c r="PES623" s="1"/>
      <c r="PET623" s="1"/>
      <c r="PEU623" s="1"/>
      <c r="PEV623" s="4"/>
      <c r="PEW623" s="1"/>
      <c r="PEX623" s="1"/>
      <c r="PEY623" s="1"/>
      <c r="PEZ623" s="1"/>
      <c r="PFA623" s="1"/>
      <c r="PFB623" s="4"/>
      <c r="PFC623" s="1"/>
      <c r="PFD623" s="1"/>
      <c r="PFE623" s="1"/>
      <c r="PFF623" s="1"/>
      <c r="PFG623" s="1"/>
      <c r="PFH623" s="4"/>
      <c r="PFI623" s="1"/>
      <c r="PFJ623" s="1"/>
      <c r="PFK623" s="1"/>
      <c r="PFL623" s="1"/>
      <c r="PFM623" s="1"/>
      <c r="PFN623" s="4"/>
      <c r="PFO623" s="1"/>
      <c r="PFP623" s="1"/>
      <c r="PFQ623" s="1"/>
      <c r="PFR623" s="1"/>
      <c r="PFS623" s="1"/>
      <c r="PFT623" s="4"/>
      <c r="PFU623" s="1"/>
      <c r="PFV623" s="1"/>
      <c r="PFW623" s="1"/>
      <c r="PFX623" s="1"/>
      <c r="PFY623" s="1"/>
      <c r="PFZ623" s="4"/>
      <c r="PGA623" s="1"/>
      <c r="PGB623" s="1"/>
      <c r="PGC623" s="1"/>
      <c r="PGD623" s="1"/>
      <c r="PGE623" s="1"/>
      <c r="PGF623" s="4"/>
      <c r="PGG623" s="1"/>
      <c r="PGH623" s="1"/>
      <c r="PGI623" s="1"/>
      <c r="PGJ623" s="1"/>
      <c r="PGK623" s="1"/>
      <c r="PGL623" s="4"/>
      <c r="PGM623" s="1"/>
      <c r="PGN623" s="1"/>
      <c r="PGO623" s="1"/>
      <c r="PGP623" s="1"/>
      <c r="PGQ623" s="1"/>
      <c r="PGR623" s="4"/>
      <c r="PGS623" s="1"/>
      <c r="PGT623" s="1"/>
      <c r="PGU623" s="1"/>
      <c r="PGV623" s="1"/>
      <c r="PGW623" s="1"/>
      <c r="PGX623" s="4"/>
      <c r="PGY623" s="1"/>
      <c r="PGZ623" s="1"/>
      <c r="PHA623" s="1"/>
      <c r="PHB623" s="1"/>
      <c r="PHC623" s="1"/>
      <c r="PHD623" s="4"/>
      <c r="PHE623" s="1"/>
      <c r="PHF623" s="1"/>
      <c r="PHG623" s="1"/>
      <c r="PHH623" s="1"/>
      <c r="PHI623" s="1"/>
      <c r="PHJ623" s="4"/>
      <c r="PHK623" s="1"/>
      <c r="PHL623" s="1"/>
      <c r="PHM623" s="1"/>
      <c r="PHN623" s="1"/>
      <c r="PHO623" s="1"/>
      <c r="PHP623" s="4"/>
      <c r="PHQ623" s="1"/>
      <c r="PHR623" s="1"/>
      <c r="PHS623" s="1"/>
      <c r="PHT623" s="1"/>
      <c r="PHU623" s="1"/>
      <c r="PHV623" s="4"/>
      <c r="PHW623" s="1"/>
      <c r="PHX623" s="1"/>
      <c r="PHY623" s="1"/>
      <c r="PHZ623" s="1"/>
      <c r="PIA623" s="1"/>
      <c r="PIB623" s="4"/>
      <c r="PIC623" s="1"/>
      <c r="PID623" s="1"/>
      <c r="PIE623" s="1"/>
      <c r="PIF623" s="1"/>
      <c r="PIG623" s="1"/>
      <c r="PIH623" s="4"/>
      <c r="PII623" s="1"/>
      <c r="PIJ623" s="1"/>
      <c r="PIK623" s="1"/>
      <c r="PIL623" s="1"/>
      <c r="PIM623" s="1"/>
      <c r="PIN623" s="4"/>
      <c r="PIO623" s="1"/>
      <c r="PIP623" s="1"/>
      <c r="PIQ623" s="1"/>
      <c r="PIR623" s="1"/>
      <c r="PIS623" s="1"/>
      <c r="PIT623" s="4"/>
      <c r="PIU623" s="1"/>
      <c r="PIV623" s="1"/>
      <c r="PIW623" s="1"/>
      <c r="PIX623" s="1"/>
      <c r="PIY623" s="1"/>
      <c r="PIZ623" s="4"/>
      <c r="PJA623" s="1"/>
      <c r="PJB623" s="1"/>
      <c r="PJC623" s="1"/>
      <c r="PJD623" s="1"/>
      <c r="PJE623" s="1"/>
      <c r="PJF623" s="4"/>
      <c r="PJG623" s="1"/>
      <c r="PJH623" s="1"/>
      <c r="PJI623" s="1"/>
      <c r="PJJ623" s="1"/>
      <c r="PJK623" s="1"/>
      <c r="PJL623" s="4"/>
      <c r="PJM623" s="1"/>
      <c r="PJN623" s="1"/>
      <c r="PJO623" s="1"/>
      <c r="PJP623" s="1"/>
      <c r="PJQ623" s="1"/>
      <c r="PJR623" s="4"/>
      <c r="PJS623" s="1"/>
      <c r="PJT623" s="1"/>
      <c r="PJU623" s="1"/>
      <c r="PJV623" s="1"/>
      <c r="PJW623" s="1"/>
      <c r="PJX623" s="4"/>
      <c r="PJY623" s="1"/>
      <c r="PJZ623" s="1"/>
      <c r="PKA623" s="1"/>
      <c r="PKB623" s="1"/>
      <c r="PKC623" s="1"/>
      <c r="PKD623" s="4"/>
      <c r="PKE623" s="1"/>
      <c r="PKF623" s="1"/>
      <c r="PKG623" s="1"/>
      <c r="PKH623" s="1"/>
      <c r="PKI623" s="1"/>
      <c r="PKJ623" s="4"/>
      <c r="PKK623" s="1"/>
      <c r="PKL623" s="1"/>
      <c r="PKM623" s="1"/>
      <c r="PKN623" s="1"/>
      <c r="PKO623" s="1"/>
      <c r="PKP623" s="4"/>
      <c r="PKQ623" s="1"/>
      <c r="PKR623" s="1"/>
      <c r="PKS623" s="1"/>
      <c r="PKT623" s="1"/>
      <c r="PKU623" s="1"/>
      <c r="PKV623" s="4"/>
      <c r="PKW623" s="1"/>
      <c r="PKX623" s="1"/>
      <c r="PKY623" s="1"/>
      <c r="PKZ623" s="1"/>
      <c r="PLA623" s="1"/>
      <c r="PLB623" s="4"/>
      <c r="PLC623" s="1"/>
      <c r="PLD623" s="1"/>
      <c r="PLE623" s="1"/>
      <c r="PLF623" s="1"/>
      <c r="PLG623" s="1"/>
      <c r="PLH623" s="4"/>
      <c r="PLI623" s="1"/>
      <c r="PLJ623" s="1"/>
      <c r="PLK623" s="1"/>
      <c r="PLL623" s="1"/>
      <c r="PLM623" s="1"/>
      <c r="PLN623" s="4"/>
      <c r="PLO623" s="1"/>
      <c r="PLP623" s="1"/>
      <c r="PLQ623" s="1"/>
      <c r="PLR623" s="1"/>
      <c r="PLS623" s="1"/>
      <c r="PLT623" s="4"/>
      <c r="PLU623" s="1"/>
      <c r="PLV623" s="1"/>
      <c r="PLW623" s="1"/>
      <c r="PLX623" s="1"/>
      <c r="PLY623" s="1"/>
      <c r="PLZ623" s="4"/>
      <c r="PMA623" s="1"/>
      <c r="PMB623" s="1"/>
      <c r="PMC623" s="1"/>
      <c r="PMD623" s="1"/>
      <c r="PME623" s="1"/>
      <c r="PMF623" s="4"/>
      <c r="PMG623" s="1"/>
      <c r="PMH623" s="1"/>
      <c r="PMI623" s="1"/>
      <c r="PMJ623" s="1"/>
      <c r="PMK623" s="1"/>
      <c r="PML623" s="4"/>
      <c r="PMM623" s="1"/>
      <c r="PMN623" s="1"/>
      <c r="PMO623" s="1"/>
      <c r="PMP623" s="1"/>
      <c r="PMQ623" s="1"/>
      <c r="PMR623" s="4"/>
      <c r="PMS623" s="1"/>
      <c r="PMT623" s="1"/>
      <c r="PMU623" s="1"/>
      <c r="PMV623" s="1"/>
      <c r="PMW623" s="1"/>
      <c r="PMX623" s="4"/>
      <c r="PMY623" s="1"/>
      <c r="PMZ623" s="1"/>
      <c r="PNA623" s="1"/>
      <c r="PNB623" s="1"/>
      <c r="PNC623" s="1"/>
      <c r="PND623" s="4"/>
      <c r="PNE623" s="1"/>
      <c r="PNF623" s="1"/>
      <c r="PNG623" s="1"/>
      <c r="PNH623" s="1"/>
      <c r="PNI623" s="1"/>
      <c r="PNJ623" s="4"/>
      <c r="PNK623" s="1"/>
      <c r="PNL623" s="1"/>
      <c r="PNM623" s="1"/>
      <c r="PNN623" s="1"/>
      <c r="PNO623" s="1"/>
      <c r="PNP623" s="4"/>
      <c r="PNQ623" s="1"/>
      <c r="PNR623" s="1"/>
      <c r="PNS623" s="1"/>
      <c r="PNT623" s="1"/>
      <c r="PNU623" s="1"/>
      <c r="PNV623" s="4"/>
      <c r="PNW623" s="1"/>
      <c r="PNX623" s="1"/>
      <c r="PNY623" s="1"/>
      <c r="PNZ623" s="1"/>
      <c r="POA623" s="1"/>
      <c r="POB623" s="4"/>
      <c r="POC623" s="1"/>
      <c r="POD623" s="1"/>
      <c r="POE623" s="1"/>
      <c r="POF623" s="1"/>
      <c r="POG623" s="1"/>
      <c r="POH623" s="4"/>
      <c r="POI623" s="1"/>
      <c r="POJ623" s="1"/>
      <c r="POK623" s="1"/>
      <c r="POL623" s="1"/>
      <c r="POM623" s="1"/>
      <c r="PON623" s="4"/>
      <c r="POO623" s="1"/>
      <c r="POP623" s="1"/>
      <c r="POQ623" s="1"/>
      <c r="POR623" s="1"/>
      <c r="POS623" s="1"/>
      <c r="POT623" s="4"/>
      <c r="POU623" s="1"/>
      <c r="POV623" s="1"/>
      <c r="POW623" s="1"/>
      <c r="POX623" s="1"/>
      <c r="POY623" s="1"/>
      <c r="POZ623" s="4"/>
      <c r="PPA623" s="1"/>
      <c r="PPB623" s="1"/>
      <c r="PPC623" s="1"/>
      <c r="PPD623" s="1"/>
      <c r="PPE623" s="1"/>
      <c r="PPF623" s="4"/>
      <c r="PPG623" s="1"/>
      <c r="PPH623" s="1"/>
      <c r="PPI623" s="1"/>
      <c r="PPJ623" s="1"/>
      <c r="PPK623" s="1"/>
      <c r="PPL623" s="4"/>
      <c r="PPM623" s="1"/>
      <c r="PPN623" s="1"/>
      <c r="PPO623" s="1"/>
      <c r="PPP623" s="1"/>
      <c r="PPQ623" s="1"/>
      <c r="PPR623" s="4"/>
      <c r="PPS623" s="1"/>
      <c r="PPT623" s="1"/>
      <c r="PPU623" s="1"/>
      <c r="PPV623" s="1"/>
      <c r="PPW623" s="1"/>
      <c r="PPX623" s="4"/>
      <c r="PPY623" s="1"/>
      <c r="PPZ623" s="1"/>
      <c r="PQA623" s="1"/>
      <c r="PQB623" s="1"/>
      <c r="PQC623" s="1"/>
      <c r="PQD623" s="4"/>
      <c r="PQE623" s="1"/>
      <c r="PQF623" s="1"/>
      <c r="PQG623" s="1"/>
      <c r="PQH623" s="1"/>
      <c r="PQI623" s="1"/>
      <c r="PQJ623" s="4"/>
      <c r="PQK623" s="1"/>
      <c r="PQL623" s="1"/>
      <c r="PQM623" s="1"/>
      <c r="PQN623" s="1"/>
      <c r="PQO623" s="1"/>
      <c r="PQP623" s="4"/>
      <c r="PQQ623" s="1"/>
      <c r="PQR623" s="1"/>
      <c r="PQS623" s="1"/>
      <c r="PQT623" s="1"/>
      <c r="PQU623" s="1"/>
      <c r="PQV623" s="4"/>
      <c r="PQW623" s="1"/>
      <c r="PQX623" s="1"/>
      <c r="PQY623" s="1"/>
      <c r="PQZ623" s="1"/>
      <c r="PRA623" s="1"/>
      <c r="PRB623" s="4"/>
      <c r="PRC623" s="1"/>
      <c r="PRD623" s="1"/>
      <c r="PRE623" s="1"/>
      <c r="PRF623" s="1"/>
      <c r="PRG623" s="1"/>
      <c r="PRH623" s="4"/>
      <c r="PRI623" s="1"/>
      <c r="PRJ623" s="1"/>
      <c r="PRK623" s="1"/>
      <c r="PRL623" s="1"/>
      <c r="PRM623" s="1"/>
      <c r="PRN623" s="4"/>
      <c r="PRO623" s="1"/>
      <c r="PRP623" s="1"/>
      <c r="PRQ623" s="1"/>
      <c r="PRR623" s="1"/>
      <c r="PRS623" s="1"/>
      <c r="PRT623" s="4"/>
      <c r="PRU623" s="1"/>
      <c r="PRV623" s="1"/>
      <c r="PRW623" s="1"/>
      <c r="PRX623" s="1"/>
      <c r="PRY623" s="1"/>
      <c r="PRZ623" s="4"/>
      <c r="PSA623" s="1"/>
      <c r="PSB623" s="1"/>
      <c r="PSC623" s="1"/>
      <c r="PSD623" s="1"/>
      <c r="PSE623" s="1"/>
      <c r="PSF623" s="4"/>
      <c r="PSG623" s="1"/>
      <c r="PSH623" s="1"/>
      <c r="PSI623" s="1"/>
      <c r="PSJ623" s="1"/>
      <c r="PSK623" s="1"/>
      <c r="PSL623" s="4"/>
      <c r="PSM623" s="1"/>
      <c r="PSN623" s="1"/>
      <c r="PSO623" s="1"/>
      <c r="PSP623" s="1"/>
      <c r="PSQ623" s="1"/>
      <c r="PSR623" s="4"/>
      <c r="PSS623" s="1"/>
      <c r="PST623" s="1"/>
      <c r="PSU623" s="1"/>
      <c r="PSV623" s="1"/>
      <c r="PSW623" s="1"/>
      <c r="PSX623" s="4"/>
      <c r="PSY623" s="1"/>
      <c r="PSZ623" s="1"/>
      <c r="PTA623" s="1"/>
      <c r="PTB623" s="1"/>
      <c r="PTC623" s="1"/>
      <c r="PTD623" s="4"/>
      <c r="PTE623" s="1"/>
      <c r="PTF623" s="1"/>
      <c r="PTG623" s="1"/>
      <c r="PTH623" s="1"/>
      <c r="PTI623" s="1"/>
      <c r="PTJ623" s="4"/>
      <c r="PTK623" s="1"/>
      <c r="PTL623" s="1"/>
      <c r="PTM623" s="1"/>
      <c r="PTN623" s="1"/>
      <c r="PTO623" s="1"/>
      <c r="PTP623" s="4"/>
      <c r="PTQ623" s="1"/>
      <c r="PTR623" s="1"/>
      <c r="PTS623" s="1"/>
      <c r="PTT623" s="1"/>
      <c r="PTU623" s="1"/>
      <c r="PTV623" s="4"/>
      <c r="PTW623" s="1"/>
      <c r="PTX623" s="1"/>
      <c r="PTY623" s="1"/>
      <c r="PTZ623" s="1"/>
      <c r="PUA623" s="1"/>
      <c r="PUB623" s="4"/>
      <c r="PUC623" s="1"/>
      <c r="PUD623" s="1"/>
      <c r="PUE623" s="1"/>
      <c r="PUF623" s="1"/>
      <c r="PUG623" s="1"/>
      <c r="PUH623" s="4"/>
      <c r="PUI623" s="1"/>
      <c r="PUJ623" s="1"/>
      <c r="PUK623" s="1"/>
      <c r="PUL623" s="1"/>
      <c r="PUM623" s="1"/>
      <c r="PUN623" s="4"/>
      <c r="PUO623" s="1"/>
      <c r="PUP623" s="1"/>
      <c r="PUQ623" s="1"/>
      <c r="PUR623" s="1"/>
      <c r="PUS623" s="1"/>
      <c r="PUT623" s="4"/>
      <c r="PUU623" s="1"/>
      <c r="PUV623" s="1"/>
      <c r="PUW623" s="1"/>
      <c r="PUX623" s="1"/>
      <c r="PUY623" s="1"/>
      <c r="PUZ623" s="4"/>
      <c r="PVA623" s="1"/>
      <c r="PVB623" s="1"/>
      <c r="PVC623" s="1"/>
      <c r="PVD623" s="1"/>
      <c r="PVE623" s="1"/>
      <c r="PVF623" s="4"/>
      <c r="PVG623" s="1"/>
      <c r="PVH623" s="1"/>
      <c r="PVI623" s="1"/>
      <c r="PVJ623" s="1"/>
      <c r="PVK623" s="1"/>
      <c r="PVL623" s="4"/>
      <c r="PVM623" s="1"/>
      <c r="PVN623" s="1"/>
      <c r="PVO623" s="1"/>
      <c r="PVP623" s="1"/>
      <c r="PVQ623" s="1"/>
      <c r="PVR623" s="4"/>
      <c r="PVS623" s="1"/>
      <c r="PVT623" s="1"/>
      <c r="PVU623" s="1"/>
      <c r="PVV623" s="1"/>
      <c r="PVW623" s="1"/>
      <c r="PVX623" s="4"/>
      <c r="PVY623" s="1"/>
      <c r="PVZ623" s="1"/>
      <c r="PWA623" s="1"/>
      <c r="PWB623" s="1"/>
      <c r="PWC623" s="1"/>
      <c r="PWD623" s="4"/>
      <c r="PWE623" s="1"/>
      <c r="PWF623" s="1"/>
      <c r="PWG623" s="1"/>
      <c r="PWH623" s="1"/>
      <c r="PWI623" s="1"/>
      <c r="PWJ623" s="4"/>
      <c r="PWK623" s="1"/>
      <c r="PWL623" s="1"/>
      <c r="PWM623" s="1"/>
      <c r="PWN623" s="1"/>
      <c r="PWO623" s="1"/>
      <c r="PWP623" s="4"/>
      <c r="PWQ623" s="1"/>
      <c r="PWR623" s="1"/>
      <c r="PWS623" s="1"/>
      <c r="PWT623" s="1"/>
      <c r="PWU623" s="1"/>
      <c r="PWV623" s="4"/>
      <c r="PWW623" s="1"/>
      <c r="PWX623" s="1"/>
      <c r="PWY623" s="1"/>
      <c r="PWZ623" s="1"/>
      <c r="PXA623" s="1"/>
      <c r="PXB623" s="4"/>
      <c r="PXC623" s="1"/>
      <c r="PXD623" s="1"/>
      <c r="PXE623" s="1"/>
      <c r="PXF623" s="1"/>
      <c r="PXG623" s="1"/>
      <c r="PXH623" s="4"/>
      <c r="PXI623" s="1"/>
      <c r="PXJ623" s="1"/>
      <c r="PXK623" s="1"/>
      <c r="PXL623" s="1"/>
      <c r="PXM623" s="1"/>
      <c r="PXN623" s="4"/>
      <c r="PXO623" s="1"/>
      <c r="PXP623" s="1"/>
      <c r="PXQ623" s="1"/>
      <c r="PXR623" s="1"/>
      <c r="PXS623" s="1"/>
      <c r="PXT623" s="4"/>
      <c r="PXU623" s="1"/>
      <c r="PXV623" s="1"/>
      <c r="PXW623" s="1"/>
      <c r="PXX623" s="1"/>
      <c r="PXY623" s="1"/>
      <c r="PXZ623" s="4"/>
      <c r="PYA623" s="1"/>
      <c r="PYB623" s="1"/>
      <c r="PYC623" s="1"/>
      <c r="PYD623" s="1"/>
      <c r="PYE623" s="1"/>
      <c r="PYF623" s="4"/>
      <c r="PYG623" s="1"/>
      <c r="PYH623" s="1"/>
      <c r="PYI623" s="1"/>
      <c r="PYJ623" s="1"/>
      <c r="PYK623" s="1"/>
      <c r="PYL623" s="4"/>
      <c r="PYM623" s="1"/>
      <c r="PYN623" s="1"/>
      <c r="PYO623" s="1"/>
      <c r="PYP623" s="1"/>
      <c r="PYQ623" s="1"/>
      <c r="PYR623" s="4"/>
      <c r="PYS623" s="1"/>
      <c r="PYT623" s="1"/>
      <c r="PYU623" s="1"/>
      <c r="PYV623" s="1"/>
      <c r="PYW623" s="1"/>
      <c r="PYX623" s="4"/>
      <c r="PYY623" s="1"/>
      <c r="PYZ623" s="1"/>
      <c r="PZA623" s="1"/>
      <c r="PZB623" s="1"/>
      <c r="PZC623" s="1"/>
      <c r="PZD623" s="4"/>
      <c r="PZE623" s="1"/>
      <c r="PZF623" s="1"/>
      <c r="PZG623" s="1"/>
      <c r="PZH623" s="1"/>
      <c r="PZI623" s="1"/>
      <c r="PZJ623" s="4"/>
      <c r="PZK623" s="1"/>
      <c r="PZL623" s="1"/>
      <c r="PZM623" s="1"/>
      <c r="PZN623" s="1"/>
      <c r="PZO623" s="1"/>
      <c r="PZP623" s="4"/>
      <c r="PZQ623" s="1"/>
      <c r="PZR623" s="1"/>
      <c r="PZS623" s="1"/>
      <c r="PZT623" s="1"/>
      <c r="PZU623" s="1"/>
      <c r="PZV623" s="4"/>
      <c r="PZW623" s="1"/>
      <c r="PZX623" s="1"/>
      <c r="PZY623" s="1"/>
      <c r="PZZ623" s="1"/>
      <c r="QAA623" s="1"/>
      <c r="QAB623" s="4"/>
      <c r="QAC623" s="1"/>
      <c r="QAD623" s="1"/>
      <c r="QAE623" s="1"/>
      <c r="QAF623" s="1"/>
      <c r="QAG623" s="1"/>
      <c r="QAH623" s="4"/>
      <c r="QAI623" s="1"/>
      <c r="QAJ623" s="1"/>
      <c r="QAK623" s="1"/>
      <c r="QAL623" s="1"/>
      <c r="QAM623" s="1"/>
      <c r="QAN623" s="4"/>
      <c r="QAO623" s="1"/>
      <c r="QAP623" s="1"/>
      <c r="QAQ623" s="1"/>
      <c r="QAR623" s="1"/>
      <c r="QAS623" s="1"/>
      <c r="QAT623" s="4"/>
      <c r="QAU623" s="1"/>
      <c r="QAV623" s="1"/>
      <c r="QAW623" s="1"/>
      <c r="QAX623" s="1"/>
      <c r="QAY623" s="1"/>
      <c r="QAZ623" s="4"/>
      <c r="QBA623" s="1"/>
      <c r="QBB623" s="1"/>
      <c r="QBC623" s="1"/>
      <c r="QBD623" s="1"/>
      <c r="QBE623" s="1"/>
      <c r="QBF623" s="4"/>
      <c r="QBG623" s="1"/>
      <c r="QBH623" s="1"/>
      <c r="QBI623" s="1"/>
      <c r="QBJ623" s="1"/>
      <c r="QBK623" s="1"/>
      <c r="QBL623" s="4"/>
      <c r="QBM623" s="1"/>
      <c r="QBN623" s="1"/>
      <c r="QBO623" s="1"/>
      <c r="QBP623" s="1"/>
      <c r="QBQ623" s="1"/>
      <c r="QBR623" s="4"/>
      <c r="QBS623" s="1"/>
      <c r="QBT623" s="1"/>
      <c r="QBU623" s="1"/>
      <c r="QBV623" s="1"/>
      <c r="QBW623" s="1"/>
      <c r="QBX623" s="4"/>
      <c r="QBY623" s="1"/>
      <c r="QBZ623" s="1"/>
      <c r="QCA623" s="1"/>
      <c r="QCB623" s="1"/>
      <c r="QCC623" s="1"/>
      <c r="QCD623" s="4"/>
      <c r="QCE623" s="1"/>
      <c r="QCF623" s="1"/>
      <c r="QCG623" s="1"/>
      <c r="QCH623" s="1"/>
      <c r="QCI623" s="1"/>
      <c r="QCJ623" s="4"/>
      <c r="QCK623" s="1"/>
      <c r="QCL623" s="1"/>
      <c r="QCM623" s="1"/>
      <c r="QCN623" s="1"/>
      <c r="QCO623" s="1"/>
      <c r="QCP623" s="4"/>
      <c r="QCQ623" s="1"/>
      <c r="QCR623" s="1"/>
      <c r="QCS623" s="1"/>
      <c r="QCT623" s="1"/>
      <c r="QCU623" s="1"/>
      <c r="QCV623" s="4"/>
      <c r="QCW623" s="1"/>
      <c r="QCX623" s="1"/>
      <c r="QCY623" s="1"/>
      <c r="QCZ623" s="1"/>
      <c r="QDA623" s="1"/>
      <c r="QDB623" s="4"/>
      <c r="QDC623" s="1"/>
      <c r="QDD623" s="1"/>
      <c r="QDE623" s="1"/>
      <c r="QDF623" s="1"/>
      <c r="QDG623" s="1"/>
      <c r="QDH623" s="4"/>
      <c r="QDI623" s="1"/>
      <c r="QDJ623" s="1"/>
      <c r="QDK623" s="1"/>
      <c r="QDL623" s="1"/>
      <c r="QDM623" s="1"/>
      <c r="QDN623" s="4"/>
      <c r="QDO623" s="1"/>
      <c r="QDP623" s="1"/>
      <c r="QDQ623" s="1"/>
      <c r="QDR623" s="1"/>
      <c r="QDS623" s="1"/>
      <c r="QDT623" s="4"/>
      <c r="QDU623" s="1"/>
      <c r="QDV623" s="1"/>
      <c r="QDW623" s="1"/>
      <c r="QDX623" s="1"/>
      <c r="QDY623" s="1"/>
      <c r="QDZ623" s="4"/>
      <c r="QEA623" s="1"/>
      <c r="QEB623" s="1"/>
      <c r="QEC623" s="1"/>
      <c r="QED623" s="1"/>
      <c r="QEE623" s="1"/>
      <c r="QEF623" s="4"/>
      <c r="QEG623" s="1"/>
      <c r="QEH623" s="1"/>
      <c r="QEI623" s="1"/>
      <c r="QEJ623" s="1"/>
      <c r="QEK623" s="1"/>
      <c r="QEL623" s="4"/>
      <c r="QEM623" s="1"/>
      <c r="QEN623" s="1"/>
      <c r="QEO623" s="1"/>
      <c r="QEP623" s="1"/>
      <c r="QEQ623" s="1"/>
      <c r="QER623" s="4"/>
      <c r="QES623" s="1"/>
      <c r="QET623" s="1"/>
      <c r="QEU623" s="1"/>
      <c r="QEV623" s="1"/>
      <c r="QEW623" s="1"/>
      <c r="QEX623" s="4"/>
      <c r="QEY623" s="1"/>
      <c r="QEZ623" s="1"/>
      <c r="QFA623" s="1"/>
      <c r="QFB623" s="1"/>
      <c r="QFC623" s="1"/>
      <c r="QFD623" s="4"/>
      <c r="QFE623" s="1"/>
      <c r="QFF623" s="1"/>
      <c r="QFG623" s="1"/>
      <c r="QFH623" s="1"/>
      <c r="QFI623" s="1"/>
      <c r="QFJ623" s="4"/>
      <c r="QFK623" s="1"/>
      <c r="QFL623" s="1"/>
      <c r="QFM623" s="1"/>
      <c r="QFN623" s="1"/>
      <c r="QFO623" s="1"/>
      <c r="QFP623" s="4"/>
      <c r="QFQ623" s="1"/>
      <c r="QFR623" s="1"/>
      <c r="QFS623" s="1"/>
      <c r="QFT623" s="1"/>
      <c r="QFU623" s="1"/>
      <c r="QFV623" s="4"/>
      <c r="QFW623" s="1"/>
      <c r="QFX623" s="1"/>
      <c r="QFY623" s="1"/>
      <c r="QFZ623" s="1"/>
      <c r="QGA623" s="1"/>
      <c r="QGB623" s="4"/>
      <c r="QGC623" s="1"/>
      <c r="QGD623" s="1"/>
      <c r="QGE623" s="1"/>
      <c r="QGF623" s="1"/>
      <c r="QGG623" s="1"/>
      <c r="QGH623" s="4"/>
      <c r="QGI623" s="1"/>
      <c r="QGJ623" s="1"/>
      <c r="QGK623" s="1"/>
      <c r="QGL623" s="1"/>
      <c r="QGM623" s="1"/>
      <c r="QGN623" s="4"/>
      <c r="QGO623" s="1"/>
      <c r="QGP623" s="1"/>
      <c r="QGQ623" s="1"/>
      <c r="QGR623" s="1"/>
      <c r="QGS623" s="1"/>
      <c r="QGT623" s="4"/>
      <c r="QGU623" s="1"/>
      <c r="QGV623" s="1"/>
      <c r="QGW623" s="1"/>
      <c r="QGX623" s="1"/>
      <c r="QGY623" s="1"/>
      <c r="QGZ623" s="4"/>
      <c r="QHA623" s="1"/>
      <c r="QHB623" s="1"/>
      <c r="QHC623" s="1"/>
      <c r="QHD623" s="1"/>
      <c r="QHE623" s="1"/>
      <c r="QHF623" s="4"/>
      <c r="QHG623" s="1"/>
      <c r="QHH623" s="1"/>
      <c r="QHI623" s="1"/>
      <c r="QHJ623" s="1"/>
      <c r="QHK623" s="1"/>
      <c r="QHL623" s="4"/>
      <c r="QHM623" s="1"/>
      <c r="QHN623" s="1"/>
      <c r="QHO623" s="1"/>
      <c r="QHP623" s="1"/>
      <c r="QHQ623" s="1"/>
      <c r="QHR623" s="4"/>
      <c r="QHS623" s="1"/>
      <c r="QHT623" s="1"/>
      <c r="QHU623" s="1"/>
      <c r="QHV623" s="1"/>
      <c r="QHW623" s="1"/>
      <c r="QHX623" s="4"/>
      <c r="QHY623" s="1"/>
      <c r="QHZ623" s="1"/>
      <c r="QIA623" s="1"/>
      <c r="QIB623" s="1"/>
      <c r="QIC623" s="1"/>
      <c r="QID623" s="4"/>
      <c r="QIE623" s="1"/>
      <c r="QIF623" s="1"/>
      <c r="QIG623" s="1"/>
      <c r="QIH623" s="1"/>
      <c r="QII623" s="1"/>
      <c r="QIJ623" s="4"/>
      <c r="QIK623" s="1"/>
      <c r="QIL623" s="1"/>
      <c r="QIM623" s="1"/>
      <c r="QIN623" s="1"/>
      <c r="QIO623" s="1"/>
      <c r="QIP623" s="4"/>
      <c r="QIQ623" s="1"/>
      <c r="QIR623" s="1"/>
      <c r="QIS623" s="1"/>
      <c r="QIT623" s="1"/>
      <c r="QIU623" s="1"/>
      <c r="QIV623" s="4"/>
      <c r="QIW623" s="1"/>
      <c r="QIX623" s="1"/>
      <c r="QIY623" s="1"/>
      <c r="QIZ623" s="1"/>
      <c r="QJA623" s="1"/>
      <c r="QJB623" s="4"/>
      <c r="QJC623" s="1"/>
      <c r="QJD623" s="1"/>
      <c r="QJE623" s="1"/>
      <c r="QJF623" s="1"/>
      <c r="QJG623" s="1"/>
      <c r="QJH623" s="4"/>
      <c r="QJI623" s="1"/>
      <c r="QJJ623" s="1"/>
      <c r="QJK623" s="1"/>
      <c r="QJL623" s="1"/>
      <c r="QJM623" s="1"/>
      <c r="QJN623" s="4"/>
      <c r="QJO623" s="1"/>
      <c r="QJP623" s="1"/>
      <c r="QJQ623" s="1"/>
      <c r="QJR623" s="1"/>
      <c r="QJS623" s="1"/>
      <c r="QJT623" s="4"/>
      <c r="QJU623" s="1"/>
      <c r="QJV623" s="1"/>
      <c r="QJW623" s="1"/>
      <c r="QJX623" s="1"/>
      <c r="QJY623" s="1"/>
      <c r="QJZ623" s="4"/>
      <c r="QKA623" s="1"/>
      <c r="QKB623" s="1"/>
      <c r="QKC623" s="1"/>
      <c r="QKD623" s="1"/>
      <c r="QKE623" s="1"/>
      <c r="QKF623" s="4"/>
      <c r="QKG623" s="1"/>
      <c r="QKH623" s="1"/>
      <c r="QKI623" s="1"/>
      <c r="QKJ623" s="1"/>
      <c r="QKK623" s="1"/>
      <c r="QKL623" s="4"/>
      <c r="QKM623" s="1"/>
      <c r="QKN623" s="1"/>
      <c r="QKO623" s="1"/>
      <c r="QKP623" s="1"/>
      <c r="QKQ623" s="1"/>
      <c r="QKR623" s="4"/>
      <c r="QKS623" s="1"/>
      <c r="QKT623" s="1"/>
      <c r="QKU623" s="1"/>
      <c r="QKV623" s="1"/>
      <c r="QKW623" s="1"/>
      <c r="QKX623" s="4"/>
      <c r="QKY623" s="1"/>
      <c r="QKZ623" s="1"/>
      <c r="QLA623" s="1"/>
      <c r="QLB623" s="1"/>
      <c r="QLC623" s="1"/>
      <c r="QLD623" s="4"/>
      <c r="QLE623" s="1"/>
      <c r="QLF623" s="1"/>
      <c r="QLG623" s="1"/>
      <c r="QLH623" s="1"/>
      <c r="QLI623" s="1"/>
      <c r="QLJ623" s="4"/>
      <c r="QLK623" s="1"/>
      <c r="QLL623" s="1"/>
      <c r="QLM623" s="1"/>
      <c r="QLN623" s="1"/>
      <c r="QLO623" s="1"/>
      <c r="QLP623" s="4"/>
      <c r="QLQ623" s="1"/>
      <c r="QLR623" s="1"/>
      <c r="QLS623" s="1"/>
      <c r="QLT623" s="1"/>
      <c r="QLU623" s="1"/>
      <c r="QLV623" s="4"/>
      <c r="QLW623" s="1"/>
      <c r="QLX623" s="1"/>
      <c r="QLY623" s="1"/>
      <c r="QLZ623" s="1"/>
      <c r="QMA623" s="1"/>
      <c r="QMB623" s="4"/>
      <c r="QMC623" s="1"/>
      <c r="QMD623" s="1"/>
      <c r="QME623" s="1"/>
      <c r="QMF623" s="1"/>
      <c r="QMG623" s="1"/>
      <c r="QMH623" s="4"/>
      <c r="QMI623" s="1"/>
      <c r="QMJ623" s="1"/>
      <c r="QMK623" s="1"/>
      <c r="QML623" s="1"/>
      <c r="QMM623" s="1"/>
      <c r="QMN623" s="4"/>
      <c r="QMO623" s="1"/>
      <c r="QMP623" s="1"/>
      <c r="QMQ623" s="1"/>
      <c r="QMR623" s="1"/>
      <c r="QMS623" s="1"/>
      <c r="QMT623" s="4"/>
      <c r="QMU623" s="1"/>
      <c r="QMV623" s="1"/>
      <c r="QMW623" s="1"/>
      <c r="QMX623" s="1"/>
      <c r="QMY623" s="1"/>
      <c r="QMZ623" s="4"/>
      <c r="QNA623" s="1"/>
      <c r="QNB623" s="1"/>
      <c r="QNC623" s="1"/>
      <c r="QND623" s="1"/>
      <c r="QNE623" s="1"/>
      <c r="QNF623" s="4"/>
      <c r="QNG623" s="1"/>
      <c r="QNH623" s="1"/>
      <c r="QNI623" s="1"/>
      <c r="QNJ623" s="1"/>
      <c r="QNK623" s="1"/>
      <c r="QNL623" s="4"/>
      <c r="QNM623" s="1"/>
      <c r="QNN623" s="1"/>
      <c r="QNO623" s="1"/>
      <c r="QNP623" s="1"/>
      <c r="QNQ623" s="1"/>
      <c r="QNR623" s="4"/>
      <c r="QNS623" s="1"/>
      <c r="QNT623" s="1"/>
      <c r="QNU623" s="1"/>
      <c r="QNV623" s="1"/>
      <c r="QNW623" s="1"/>
      <c r="QNX623" s="4"/>
      <c r="QNY623" s="1"/>
      <c r="QNZ623" s="1"/>
      <c r="QOA623" s="1"/>
      <c r="QOB623" s="1"/>
      <c r="QOC623" s="1"/>
      <c r="QOD623" s="4"/>
      <c r="QOE623" s="1"/>
      <c r="QOF623" s="1"/>
      <c r="QOG623" s="1"/>
      <c r="QOH623" s="1"/>
      <c r="QOI623" s="1"/>
      <c r="QOJ623" s="4"/>
      <c r="QOK623" s="1"/>
      <c r="QOL623" s="1"/>
      <c r="QOM623" s="1"/>
      <c r="QON623" s="1"/>
      <c r="QOO623" s="1"/>
      <c r="QOP623" s="4"/>
      <c r="QOQ623" s="1"/>
      <c r="QOR623" s="1"/>
      <c r="QOS623" s="1"/>
      <c r="QOT623" s="1"/>
      <c r="QOU623" s="1"/>
      <c r="QOV623" s="4"/>
      <c r="QOW623" s="1"/>
      <c r="QOX623" s="1"/>
      <c r="QOY623" s="1"/>
      <c r="QOZ623" s="1"/>
      <c r="QPA623" s="1"/>
      <c r="QPB623" s="4"/>
      <c r="QPC623" s="1"/>
      <c r="QPD623" s="1"/>
      <c r="QPE623" s="1"/>
      <c r="QPF623" s="1"/>
      <c r="QPG623" s="1"/>
      <c r="QPH623" s="4"/>
      <c r="QPI623" s="1"/>
      <c r="QPJ623" s="1"/>
      <c r="QPK623" s="1"/>
      <c r="QPL623" s="1"/>
      <c r="QPM623" s="1"/>
      <c r="QPN623" s="4"/>
      <c r="QPO623" s="1"/>
      <c r="QPP623" s="1"/>
      <c r="QPQ623" s="1"/>
      <c r="QPR623" s="1"/>
      <c r="QPS623" s="1"/>
      <c r="QPT623" s="4"/>
      <c r="QPU623" s="1"/>
      <c r="QPV623" s="1"/>
      <c r="QPW623" s="1"/>
      <c r="QPX623" s="1"/>
      <c r="QPY623" s="1"/>
      <c r="QPZ623" s="4"/>
      <c r="QQA623" s="1"/>
      <c r="QQB623" s="1"/>
      <c r="QQC623" s="1"/>
      <c r="QQD623" s="1"/>
      <c r="QQE623" s="1"/>
      <c r="QQF623" s="4"/>
      <c r="QQG623" s="1"/>
      <c r="QQH623" s="1"/>
      <c r="QQI623" s="1"/>
      <c r="QQJ623" s="1"/>
      <c r="QQK623" s="1"/>
      <c r="QQL623" s="4"/>
      <c r="QQM623" s="1"/>
      <c r="QQN623" s="1"/>
      <c r="QQO623" s="1"/>
      <c r="QQP623" s="1"/>
      <c r="QQQ623" s="1"/>
      <c r="QQR623" s="4"/>
      <c r="QQS623" s="1"/>
      <c r="QQT623" s="1"/>
      <c r="QQU623" s="1"/>
      <c r="QQV623" s="1"/>
      <c r="QQW623" s="1"/>
      <c r="QQX623" s="4"/>
      <c r="QQY623" s="1"/>
      <c r="QQZ623" s="1"/>
      <c r="QRA623" s="1"/>
      <c r="QRB623" s="1"/>
      <c r="QRC623" s="1"/>
      <c r="QRD623" s="4"/>
      <c r="QRE623" s="1"/>
      <c r="QRF623" s="1"/>
      <c r="QRG623" s="1"/>
      <c r="QRH623" s="1"/>
      <c r="QRI623" s="1"/>
      <c r="QRJ623" s="4"/>
      <c r="QRK623" s="1"/>
      <c r="QRL623" s="1"/>
      <c r="QRM623" s="1"/>
      <c r="QRN623" s="1"/>
      <c r="QRO623" s="1"/>
      <c r="QRP623" s="4"/>
      <c r="QRQ623" s="1"/>
      <c r="QRR623" s="1"/>
      <c r="QRS623" s="1"/>
      <c r="QRT623" s="1"/>
      <c r="QRU623" s="1"/>
      <c r="QRV623" s="4"/>
      <c r="QRW623" s="1"/>
      <c r="QRX623" s="1"/>
      <c r="QRY623" s="1"/>
      <c r="QRZ623" s="1"/>
      <c r="QSA623" s="1"/>
      <c r="QSB623" s="4"/>
      <c r="QSC623" s="1"/>
      <c r="QSD623" s="1"/>
      <c r="QSE623" s="1"/>
      <c r="QSF623" s="1"/>
      <c r="QSG623" s="1"/>
      <c r="QSH623" s="4"/>
      <c r="QSI623" s="1"/>
      <c r="QSJ623" s="1"/>
      <c r="QSK623" s="1"/>
      <c r="QSL623" s="1"/>
      <c r="QSM623" s="1"/>
      <c r="QSN623" s="4"/>
      <c r="QSO623" s="1"/>
      <c r="QSP623" s="1"/>
      <c r="QSQ623" s="1"/>
      <c r="QSR623" s="1"/>
      <c r="QSS623" s="1"/>
      <c r="QST623" s="4"/>
      <c r="QSU623" s="1"/>
      <c r="QSV623" s="1"/>
      <c r="QSW623" s="1"/>
      <c r="QSX623" s="1"/>
      <c r="QSY623" s="1"/>
      <c r="QSZ623" s="4"/>
      <c r="QTA623" s="1"/>
      <c r="QTB623" s="1"/>
      <c r="QTC623" s="1"/>
      <c r="QTD623" s="1"/>
      <c r="QTE623" s="1"/>
      <c r="QTF623" s="4"/>
      <c r="QTG623" s="1"/>
      <c r="QTH623" s="1"/>
      <c r="QTI623" s="1"/>
      <c r="QTJ623" s="1"/>
      <c r="QTK623" s="1"/>
      <c r="QTL623" s="4"/>
      <c r="QTM623" s="1"/>
      <c r="QTN623" s="1"/>
      <c r="QTO623" s="1"/>
      <c r="QTP623" s="1"/>
      <c r="QTQ623" s="1"/>
      <c r="QTR623" s="4"/>
      <c r="QTS623" s="1"/>
      <c r="QTT623" s="1"/>
      <c r="QTU623" s="1"/>
      <c r="QTV623" s="1"/>
      <c r="QTW623" s="1"/>
      <c r="QTX623" s="4"/>
      <c r="QTY623" s="1"/>
      <c r="QTZ623" s="1"/>
      <c r="QUA623" s="1"/>
      <c r="QUB623" s="1"/>
      <c r="QUC623" s="1"/>
      <c r="QUD623" s="4"/>
      <c r="QUE623" s="1"/>
      <c r="QUF623" s="1"/>
      <c r="QUG623" s="1"/>
      <c r="QUH623" s="1"/>
      <c r="QUI623" s="1"/>
      <c r="QUJ623" s="4"/>
      <c r="QUK623" s="1"/>
      <c r="QUL623" s="1"/>
      <c r="QUM623" s="1"/>
      <c r="QUN623" s="1"/>
      <c r="QUO623" s="1"/>
      <c r="QUP623" s="4"/>
      <c r="QUQ623" s="1"/>
      <c r="QUR623" s="1"/>
      <c r="QUS623" s="1"/>
      <c r="QUT623" s="1"/>
      <c r="QUU623" s="1"/>
      <c r="QUV623" s="4"/>
      <c r="QUW623" s="1"/>
      <c r="QUX623" s="1"/>
      <c r="QUY623" s="1"/>
      <c r="QUZ623" s="1"/>
      <c r="QVA623" s="1"/>
      <c r="QVB623" s="4"/>
      <c r="QVC623" s="1"/>
      <c r="QVD623" s="1"/>
      <c r="QVE623" s="1"/>
      <c r="QVF623" s="1"/>
      <c r="QVG623" s="1"/>
      <c r="QVH623" s="4"/>
      <c r="QVI623" s="1"/>
      <c r="QVJ623" s="1"/>
      <c r="QVK623" s="1"/>
      <c r="QVL623" s="1"/>
      <c r="QVM623" s="1"/>
      <c r="QVN623" s="4"/>
      <c r="QVO623" s="1"/>
      <c r="QVP623" s="1"/>
      <c r="QVQ623" s="1"/>
      <c r="QVR623" s="1"/>
      <c r="QVS623" s="1"/>
      <c r="QVT623" s="4"/>
      <c r="QVU623" s="1"/>
      <c r="QVV623" s="1"/>
      <c r="QVW623" s="1"/>
      <c r="QVX623" s="1"/>
      <c r="QVY623" s="1"/>
      <c r="QVZ623" s="4"/>
      <c r="QWA623" s="1"/>
      <c r="QWB623" s="1"/>
      <c r="QWC623" s="1"/>
      <c r="QWD623" s="1"/>
      <c r="QWE623" s="1"/>
      <c r="QWF623" s="4"/>
      <c r="QWG623" s="1"/>
      <c r="QWH623" s="1"/>
      <c r="QWI623" s="1"/>
      <c r="QWJ623" s="1"/>
      <c r="QWK623" s="1"/>
      <c r="QWL623" s="4"/>
      <c r="QWM623" s="1"/>
      <c r="QWN623" s="1"/>
      <c r="QWO623" s="1"/>
      <c r="QWP623" s="1"/>
      <c r="QWQ623" s="1"/>
      <c r="QWR623" s="4"/>
      <c r="QWS623" s="1"/>
      <c r="QWT623" s="1"/>
      <c r="QWU623" s="1"/>
      <c r="QWV623" s="1"/>
      <c r="QWW623" s="1"/>
      <c r="QWX623" s="4"/>
      <c r="QWY623" s="1"/>
      <c r="QWZ623" s="1"/>
      <c r="QXA623" s="1"/>
      <c r="QXB623" s="1"/>
      <c r="QXC623" s="1"/>
      <c r="QXD623" s="4"/>
      <c r="QXE623" s="1"/>
      <c r="QXF623" s="1"/>
      <c r="QXG623" s="1"/>
      <c r="QXH623" s="1"/>
      <c r="QXI623" s="1"/>
      <c r="QXJ623" s="4"/>
      <c r="QXK623" s="1"/>
      <c r="QXL623" s="1"/>
      <c r="QXM623" s="1"/>
      <c r="QXN623" s="1"/>
      <c r="QXO623" s="1"/>
      <c r="QXP623" s="4"/>
      <c r="QXQ623" s="1"/>
      <c r="QXR623" s="1"/>
      <c r="QXS623" s="1"/>
      <c r="QXT623" s="1"/>
      <c r="QXU623" s="1"/>
      <c r="QXV623" s="4"/>
      <c r="QXW623" s="1"/>
      <c r="QXX623" s="1"/>
      <c r="QXY623" s="1"/>
      <c r="QXZ623" s="1"/>
      <c r="QYA623" s="1"/>
      <c r="QYB623" s="4"/>
      <c r="QYC623" s="1"/>
      <c r="QYD623" s="1"/>
      <c r="QYE623" s="1"/>
      <c r="QYF623" s="1"/>
      <c r="QYG623" s="1"/>
      <c r="QYH623" s="4"/>
      <c r="QYI623" s="1"/>
      <c r="QYJ623" s="1"/>
      <c r="QYK623" s="1"/>
      <c r="QYL623" s="1"/>
      <c r="QYM623" s="1"/>
      <c r="QYN623" s="4"/>
      <c r="QYO623" s="1"/>
      <c r="QYP623" s="1"/>
      <c r="QYQ623" s="1"/>
      <c r="QYR623" s="1"/>
      <c r="QYS623" s="1"/>
      <c r="QYT623" s="4"/>
      <c r="QYU623" s="1"/>
      <c r="QYV623" s="1"/>
      <c r="QYW623" s="1"/>
      <c r="QYX623" s="1"/>
      <c r="QYY623" s="1"/>
      <c r="QYZ623" s="4"/>
      <c r="QZA623" s="1"/>
      <c r="QZB623" s="1"/>
      <c r="QZC623" s="1"/>
      <c r="QZD623" s="1"/>
      <c r="QZE623" s="1"/>
      <c r="QZF623" s="4"/>
      <c r="QZG623" s="1"/>
      <c r="QZH623" s="1"/>
      <c r="QZI623" s="1"/>
      <c r="QZJ623" s="1"/>
      <c r="QZK623" s="1"/>
      <c r="QZL623" s="4"/>
      <c r="QZM623" s="1"/>
      <c r="QZN623" s="1"/>
      <c r="QZO623" s="1"/>
      <c r="QZP623" s="1"/>
      <c r="QZQ623" s="1"/>
      <c r="QZR623" s="4"/>
      <c r="QZS623" s="1"/>
      <c r="QZT623" s="1"/>
      <c r="QZU623" s="1"/>
      <c r="QZV623" s="1"/>
      <c r="QZW623" s="1"/>
      <c r="QZX623" s="4"/>
      <c r="QZY623" s="1"/>
      <c r="QZZ623" s="1"/>
      <c r="RAA623" s="1"/>
      <c r="RAB623" s="1"/>
      <c r="RAC623" s="1"/>
      <c r="RAD623" s="4"/>
      <c r="RAE623" s="1"/>
      <c r="RAF623" s="1"/>
      <c r="RAG623" s="1"/>
      <c r="RAH623" s="1"/>
      <c r="RAI623" s="1"/>
      <c r="RAJ623" s="4"/>
      <c r="RAK623" s="1"/>
      <c r="RAL623" s="1"/>
      <c r="RAM623" s="1"/>
      <c r="RAN623" s="1"/>
      <c r="RAO623" s="1"/>
      <c r="RAP623" s="4"/>
      <c r="RAQ623" s="1"/>
      <c r="RAR623" s="1"/>
      <c r="RAS623" s="1"/>
      <c r="RAT623" s="1"/>
      <c r="RAU623" s="1"/>
      <c r="RAV623" s="4"/>
      <c r="RAW623" s="1"/>
      <c r="RAX623" s="1"/>
      <c r="RAY623" s="1"/>
      <c r="RAZ623" s="1"/>
      <c r="RBA623" s="1"/>
      <c r="RBB623" s="4"/>
      <c r="RBC623" s="1"/>
      <c r="RBD623" s="1"/>
      <c r="RBE623" s="1"/>
      <c r="RBF623" s="1"/>
      <c r="RBG623" s="1"/>
      <c r="RBH623" s="4"/>
      <c r="RBI623" s="1"/>
      <c r="RBJ623" s="1"/>
      <c r="RBK623" s="1"/>
      <c r="RBL623" s="1"/>
      <c r="RBM623" s="1"/>
      <c r="RBN623" s="4"/>
      <c r="RBO623" s="1"/>
      <c r="RBP623" s="1"/>
      <c r="RBQ623" s="1"/>
      <c r="RBR623" s="1"/>
      <c r="RBS623" s="1"/>
      <c r="RBT623" s="4"/>
      <c r="RBU623" s="1"/>
      <c r="RBV623" s="1"/>
      <c r="RBW623" s="1"/>
      <c r="RBX623" s="1"/>
      <c r="RBY623" s="1"/>
      <c r="RBZ623" s="4"/>
      <c r="RCA623" s="1"/>
      <c r="RCB623" s="1"/>
      <c r="RCC623" s="1"/>
      <c r="RCD623" s="1"/>
      <c r="RCE623" s="1"/>
      <c r="RCF623" s="4"/>
      <c r="RCG623" s="1"/>
      <c r="RCH623" s="1"/>
      <c r="RCI623" s="1"/>
      <c r="RCJ623" s="1"/>
      <c r="RCK623" s="1"/>
      <c r="RCL623" s="4"/>
      <c r="RCM623" s="1"/>
      <c r="RCN623" s="1"/>
      <c r="RCO623" s="1"/>
      <c r="RCP623" s="1"/>
      <c r="RCQ623" s="1"/>
      <c r="RCR623" s="4"/>
      <c r="RCS623" s="1"/>
      <c r="RCT623" s="1"/>
      <c r="RCU623" s="1"/>
      <c r="RCV623" s="1"/>
      <c r="RCW623" s="1"/>
      <c r="RCX623" s="4"/>
      <c r="RCY623" s="1"/>
      <c r="RCZ623" s="1"/>
      <c r="RDA623" s="1"/>
      <c r="RDB623" s="1"/>
      <c r="RDC623" s="1"/>
      <c r="RDD623" s="4"/>
      <c r="RDE623" s="1"/>
      <c r="RDF623" s="1"/>
      <c r="RDG623" s="1"/>
      <c r="RDH623" s="1"/>
      <c r="RDI623" s="1"/>
      <c r="RDJ623" s="4"/>
      <c r="RDK623" s="1"/>
      <c r="RDL623" s="1"/>
      <c r="RDM623" s="1"/>
      <c r="RDN623" s="1"/>
      <c r="RDO623" s="1"/>
      <c r="RDP623" s="4"/>
      <c r="RDQ623" s="1"/>
      <c r="RDR623" s="1"/>
      <c r="RDS623" s="1"/>
      <c r="RDT623" s="1"/>
      <c r="RDU623" s="1"/>
      <c r="RDV623" s="4"/>
      <c r="RDW623" s="1"/>
      <c r="RDX623" s="1"/>
      <c r="RDY623" s="1"/>
      <c r="RDZ623" s="1"/>
      <c r="REA623" s="1"/>
      <c r="REB623" s="4"/>
      <c r="REC623" s="1"/>
      <c r="RED623" s="1"/>
      <c r="REE623" s="1"/>
      <c r="REF623" s="1"/>
      <c r="REG623" s="1"/>
      <c r="REH623" s="4"/>
      <c r="REI623" s="1"/>
      <c r="REJ623" s="1"/>
      <c r="REK623" s="1"/>
      <c r="REL623" s="1"/>
      <c r="REM623" s="1"/>
      <c r="REN623" s="4"/>
      <c r="REO623" s="1"/>
      <c r="REP623" s="1"/>
      <c r="REQ623" s="1"/>
      <c r="RER623" s="1"/>
      <c r="RES623" s="1"/>
      <c r="RET623" s="4"/>
      <c r="REU623" s="1"/>
      <c r="REV623" s="1"/>
      <c r="REW623" s="1"/>
      <c r="REX623" s="1"/>
      <c r="REY623" s="1"/>
      <c r="REZ623" s="4"/>
      <c r="RFA623" s="1"/>
      <c r="RFB623" s="1"/>
      <c r="RFC623" s="1"/>
      <c r="RFD623" s="1"/>
      <c r="RFE623" s="1"/>
      <c r="RFF623" s="4"/>
      <c r="RFG623" s="1"/>
      <c r="RFH623" s="1"/>
      <c r="RFI623" s="1"/>
      <c r="RFJ623" s="1"/>
      <c r="RFK623" s="1"/>
      <c r="RFL623" s="4"/>
      <c r="RFM623" s="1"/>
      <c r="RFN623" s="1"/>
      <c r="RFO623" s="1"/>
      <c r="RFP623" s="1"/>
      <c r="RFQ623" s="1"/>
      <c r="RFR623" s="4"/>
      <c r="RFS623" s="1"/>
      <c r="RFT623" s="1"/>
      <c r="RFU623" s="1"/>
      <c r="RFV623" s="1"/>
      <c r="RFW623" s="1"/>
      <c r="RFX623" s="4"/>
      <c r="RFY623" s="1"/>
      <c r="RFZ623" s="1"/>
      <c r="RGA623" s="1"/>
      <c r="RGB623" s="1"/>
      <c r="RGC623" s="1"/>
      <c r="RGD623" s="4"/>
      <c r="RGE623" s="1"/>
      <c r="RGF623" s="1"/>
      <c r="RGG623" s="1"/>
      <c r="RGH623" s="1"/>
      <c r="RGI623" s="1"/>
      <c r="RGJ623" s="4"/>
      <c r="RGK623" s="1"/>
      <c r="RGL623" s="1"/>
      <c r="RGM623" s="1"/>
      <c r="RGN623" s="1"/>
      <c r="RGO623" s="1"/>
      <c r="RGP623" s="4"/>
      <c r="RGQ623" s="1"/>
      <c r="RGR623" s="1"/>
      <c r="RGS623" s="1"/>
      <c r="RGT623" s="1"/>
      <c r="RGU623" s="1"/>
      <c r="RGV623" s="4"/>
      <c r="RGW623" s="1"/>
      <c r="RGX623" s="1"/>
      <c r="RGY623" s="1"/>
      <c r="RGZ623" s="1"/>
      <c r="RHA623" s="1"/>
      <c r="RHB623" s="4"/>
      <c r="RHC623" s="1"/>
      <c r="RHD623" s="1"/>
      <c r="RHE623" s="1"/>
      <c r="RHF623" s="1"/>
      <c r="RHG623" s="1"/>
      <c r="RHH623" s="4"/>
      <c r="RHI623" s="1"/>
      <c r="RHJ623" s="1"/>
      <c r="RHK623" s="1"/>
      <c r="RHL623" s="1"/>
      <c r="RHM623" s="1"/>
      <c r="RHN623" s="4"/>
      <c r="RHO623" s="1"/>
      <c r="RHP623" s="1"/>
      <c r="RHQ623" s="1"/>
      <c r="RHR623" s="1"/>
      <c r="RHS623" s="1"/>
      <c r="RHT623" s="4"/>
      <c r="RHU623" s="1"/>
      <c r="RHV623" s="1"/>
      <c r="RHW623" s="1"/>
      <c r="RHX623" s="1"/>
      <c r="RHY623" s="1"/>
      <c r="RHZ623" s="4"/>
      <c r="RIA623" s="1"/>
      <c r="RIB623" s="1"/>
      <c r="RIC623" s="1"/>
      <c r="RID623" s="1"/>
      <c r="RIE623" s="1"/>
      <c r="RIF623" s="4"/>
      <c r="RIG623" s="1"/>
      <c r="RIH623" s="1"/>
      <c r="RII623" s="1"/>
      <c r="RIJ623" s="1"/>
      <c r="RIK623" s="1"/>
      <c r="RIL623" s="4"/>
      <c r="RIM623" s="1"/>
      <c r="RIN623" s="1"/>
      <c r="RIO623" s="1"/>
      <c r="RIP623" s="1"/>
      <c r="RIQ623" s="1"/>
      <c r="RIR623" s="4"/>
      <c r="RIS623" s="1"/>
      <c r="RIT623" s="1"/>
      <c r="RIU623" s="1"/>
      <c r="RIV623" s="1"/>
      <c r="RIW623" s="1"/>
      <c r="RIX623" s="4"/>
      <c r="RIY623" s="1"/>
      <c r="RIZ623" s="1"/>
      <c r="RJA623" s="1"/>
      <c r="RJB623" s="1"/>
      <c r="RJC623" s="1"/>
      <c r="RJD623" s="4"/>
      <c r="RJE623" s="1"/>
      <c r="RJF623" s="1"/>
      <c r="RJG623" s="1"/>
      <c r="RJH623" s="1"/>
      <c r="RJI623" s="1"/>
      <c r="RJJ623" s="4"/>
      <c r="RJK623" s="1"/>
      <c r="RJL623" s="1"/>
      <c r="RJM623" s="1"/>
      <c r="RJN623" s="1"/>
      <c r="RJO623" s="1"/>
      <c r="RJP623" s="4"/>
      <c r="RJQ623" s="1"/>
      <c r="RJR623" s="1"/>
      <c r="RJS623" s="1"/>
      <c r="RJT623" s="1"/>
      <c r="RJU623" s="1"/>
      <c r="RJV623" s="4"/>
      <c r="RJW623" s="1"/>
      <c r="RJX623" s="1"/>
      <c r="RJY623" s="1"/>
      <c r="RJZ623" s="1"/>
      <c r="RKA623" s="1"/>
      <c r="RKB623" s="4"/>
      <c r="RKC623" s="1"/>
      <c r="RKD623" s="1"/>
      <c r="RKE623" s="1"/>
      <c r="RKF623" s="1"/>
      <c r="RKG623" s="1"/>
      <c r="RKH623" s="4"/>
      <c r="RKI623" s="1"/>
      <c r="RKJ623" s="1"/>
      <c r="RKK623" s="1"/>
      <c r="RKL623" s="1"/>
      <c r="RKM623" s="1"/>
      <c r="RKN623" s="4"/>
      <c r="RKO623" s="1"/>
      <c r="RKP623" s="1"/>
      <c r="RKQ623" s="1"/>
      <c r="RKR623" s="1"/>
      <c r="RKS623" s="1"/>
      <c r="RKT623" s="4"/>
      <c r="RKU623" s="1"/>
      <c r="RKV623" s="1"/>
      <c r="RKW623" s="1"/>
      <c r="RKX623" s="1"/>
      <c r="RKY623" s="1"/>
      <c r="RKZ623" s="4"/>
      <c r="RLA623" s="1"/>
      <c r="RLB623" s="1"/>
      <c r="RLC623" s="1"/>
      <c r="RLD623" s="1"/>
      <c r="RLE623" s="1"/>
      <c r="RLF623" s="4"/>
      <c r="RLG623" s="1"/>
      <c r="RLH623" s="1"/>
      <c r="RLI623" s="1"/>
      <c r="RLJ623" s="1"/>
      <c r="RLK623" s="1"/>
      <c r="RLL623" s="4"/>
      <c r="RLM623" s="1"/>
      <c r="RLN623" s="1"/>
      <c r="RLO623" s="1"/>
      <c r="RLP623" s="1"/>
      <c r="RLQ623" s="1"/>
      <c r="RLR623" s="4"/>
      <c r="RLS623" s="1"/>
      <c r="RLT623" s="1"/>
      <c r="RLU623" s="1"/>
      <c r="RLV623" s="1"/>
      <c r="RLW623" s="1"/>
      <c r="RLX623" s="4"/>
      <c r="RLY623" s="1"/>
      <c r="RLZ623" s="1"/>
      <c r="RMA623" s="1"/>
      <c r="RMB623" s="1"/>
      <c r="RMC623" s="1"/>
      <c r="RMD623" s="4"/>
      <c r="RME623" s="1"/>
      <c r="RMF623" s="1"/>
      <c r="RMG623" s="1"/>
      <c r="RMH623" s="1"/>
      <c r="RMI623" s="1"/>
      <c r="RMJ623" s="4"/>
      <c r="RMK623" s="1"/>
      <c r="RML623" s="1"/>
      <c r="RMM623" s="1"/>
      <c r="RMN623" s="1"/>
      <c r="RMO623" s="1"/>
      <c r="RMP623" s="4"/>
      <c r="RMQ623" s="1"/>
      <c r="RMR623" s="1"/>
      <c r="RMS623" s="1"/>
      <c r="RMT623" s="1"/>
      <c r="RMU623" s="1"/>
      <c r="RMV623" s="4"/>
      <c r="RMW623" s="1"/>
      <c r="RMX623" s="1"/>
      <c r="RMY623" s="1"/>
      <c r="RMZ623" s="1"/>
      <c r="RNA623" s="1"/>
      <c r="RNB623" s="4"/>
      <c r="RNC623" s="1"/>
      <c r="RND623" s="1"/>
      <c r="RNE623" s="1"/>
      <c r="RNF623" s="1"/>
      <c r="RNG623" s="1"/>
      <c r="RNH623" s="4"/>
      <c r="RNI623" s="1"/>
      <c r="RNJ623" s="1"/>
      <c r="RNK623" s="1"/>
      <c r="RNL623" s="1"/>
      <c r="RNM623" s="1"/>
      <c r="RNN623" s="4"/>
      <c r="RNO623" s="1"/>
      <c r="RNP623" s="1"/>
      <c r="RNQ623" s="1"/>
      <c r="RNR623" s="1"/>
      <c r="RNS623" s="1"/>
      <c r="RNT623" s="4"/>
      <c r="RNU623" s="1"/>
      <c r="RNV623" s="1"/>
      <c r="RNW623" s="1"/>
      <c r="RNX623" s="1"/>
      <c r="RNY623" s="1"/>
      <c r="RNZ623" s="4"/>
      <c r="ROA623" s="1"/>
      <c r="ROB623" s="1"/>
      <c r="ROC623" s="1"/>
      <c r="ROD623" s="1"/>
      <c r="ROE623" s="1"/>
      <c r="ROF623" s="4"/>
      <c r="ROG623" s="1"/>
      <c r="ROH623" s="1"/>
      <c r="ROI623" s="1"/>
      <c r="ROJ623" s="1"/>
      <c r="ROK623" s="1"/>
      <c r="ROL623" s="4"/>
      <c r="ROM623" s="1"/>
      <c r="RON623" s="1"/>
      <c r="ROO623" s="1"/>
      <c r="ROP623" s="1"/>
      <c r="ROQ623" s="1"/>
      <c r="ROR623" s="4"/>
      <c r="ROS623" s="1"/>
      <c r="ROT623" s="1"/>
      <c r="ROU623" s="1"/>
      <c r="ROV623" s="1"/>
      <c r="ROW623" s="1"/>
      <c r="ROX623" s="4"/>
      <c r="ROY623" s="1"/>
      <c r="ROZ623" s="1"/>
      <c r="RPA623" s="1"/>
      <c r="RPB623" s="1"/>
      <c r="RPC623" s="1"/>
      <c r="RPD623" s="4"/>
      <c r="RPE623" s="1"/>
      <c r="RPF623" s="1"/>
      <c r="RPG623" s="1"/>
      <c r="RPH623" s="1"/>
      <c r="RPI623" s="1"/>
      <c r="RPJ623" s="4"/>
      <c r="RPK623" s="1"/>
      <c r="RPL623" s="1"/>
      <c r="RPM623" s="1"/>
      <c r="RPN623" s="1"/>
      <c r="RPO623" s="1"/>
      <c r="RPP623" s="4"/>
      <c r="RPQ623" s="1"/>
      <c r="RPR623" s="1"/>
      <c r="RPS623" s="1"/>
      <c r="RPT623" s="1"/>
      <c r="RPU623" s="1"/>
      <c r="RPV623" s="4"/>
      <c r="RPW623" s="1"/>
      <c r="RPX623" s="1"/>
      <c r="RPY623" s="1"/>
      <c r="RPZ623" s="1"/>
      <c r="RQA623" s="1"/>
      <c r="RQB623" s="4"/>
      <c r="RQC623" s="1"/>
      <c r="RQD623" s="1"/>
      <c r="RQE623" s="1"/>
      <c r="RQF623" s="1"/>
      <c r="RQG623" s="1"/>
      <c r="RQH623" s="4"/>
      <c r="RQI623" s="1"/>
      <c r="RQJ623" s="1"/>
      <c r="RQK623" s="1"/>
      <c r="RQL623" s="1"/>
      <c r="RQM623" s="1"/>
      <c r="RQN623" s="4"/>
      <c r="RQO623" s="1"/>
      <c r="RQP623" s="1"/>
      <c r="RQQ623" s="1"/>
      <c r="RQR623" s="1"/>
      <c r="RQS623" s="1"/>
      <c r="RQT623" s="4"/>
      <c r="RQU623" s="1"/>
      <c r="RQV623" s="1"/>
      <c r="RQW623" s="1"/>
      <c r="RQX623" s="1"/>
      <c r="RQY623" s="1"/>
      <c r="RQZ623" s="4"/>
      <c r="RRA623" s="1"/>
      <c r="RRB623" s="1"/>
      <c r="RRC623" s="1"/>
      <c r="RRD623" s="1"/>
      <c r="RRE623" s="1"/>
      <c r="RRF623" s="4"/>
      <c r="RRG623" s="1"/>
      <c r="RRH623" s="1"/>
      <c r="RRI623" s="1"/>
      <c r="RRJ623" s="1"/>
      <c r="RRK623" s="1"/>
      <c r="RRL623" s="4"/>
      <c r="RRM623" s="1"/>
      <c r="RRN623" s="1"/>
      <c r="RRO623" s="1"/>
      <c r="RRP623" s="1"/>
      <c r="RRQ623" s="1"/>
      <c r="RRR623" s="4"/>
      <c r="RRS623" s="1"/>
      <c r="RRT623" s="1"/>
      <c r="RRU623" s="1"/>
      <c r="RRV623" s="1"/>
      <c r="RRW623" s="1"/>
      <c r="RRX623" s="4"/>
      <c r="RRY623" s="1"/>
      <c r="RRZ623" s="1"/>
      <c r="RSA623" s="1"/>
      <c r="RSB623" s="1"/>
      <c r="RSC623" s="1"/>
      <c r="RSD623" s="4"/>
      <c r="RSE623" s="1"/>
      <c r="RSF623" s="1"/>
      <c r="RSG623" s="1"/>
      <c r="RSH623" s="1"/>
      <c r="RSI623" s="1"/>
      <c r="RSJ623" s="4"/>
      <c r="RSK623" s="1"/>
      <c r="RSL623" s="1"/>
      <c r="RSM623" s="1"/>
      <c r="RSN623" s="1"/>
      <c r="RSO623" s="1"/>
      <c r="RSP623" s="4"/>
      <c r="RSQ623" s="1"/>
      <c r="RSR623" s="1"/>
      <c r="RSS623" s="1"/>
      <c r="RST623" s="1"/>
      <c r="RSU623" s="1"/>
      <c r="RSV623" s="4"/>
      <c r="RSW623" s="1"/>
      <c r="RSX623" s="1"/>
      <c r="RSY623" s="1"/>
      <c r="RSZ623" s="1"/>
      <c r="RTA623" s="1"/>
      <c r="RTB623" s="4"/>
      <c r="RTC623" s="1"/>
      <c r="RTD623" s="1"/>
      <c r="RTE623" s="1"/>
      <c r="RTF623" s="1"/>
      <c r="RTG623" s="1"/>
      <c r="RTH623" s="4"/>
      <c r="RTI623" s="1"/>
      <c r="RTJ623" s="1"/>
      <c r="RTK623" s="1"/>
      <c r="RTL623" s="1"/>
      <c r="RTM623" s="1"/>
      <c r="RTN623" s="4"/>
      <c r="RTO623" s="1"/>
      <c r="RTP623" s="1"/>
      <c r="RTQ623" s="1"/>
      <c r="RTR623" s="1"/>
      <c r="RTS623" s="1"/>
      <c r="RTT623" s="4"/>
      <c r="RTU623" s="1"/>
      <c r="RTV623" s="1"/>
      <c r="RTW623" s="1"/>
      <c r="RTX623" s="1"/>
      <c r="RTY623" s="1"/>
      <c r="RTZ623" s="4"/>
      <c r="RUA623" s="1"/>
      <c r="RUB623" s="1"/>
      <c r="RUC623" s="1"/>
      <c r="RUD623" s="1"/>
      <c r="RUE623" s="1"/>
      <c r="RUF623" s="4"/>
      <c r="RUG623" s="1"/>
      <c r="RUH623" s="1"/>
      <c r="RUI623" s="1"/>
      <c r="RUJ623" s="1"/>
      <c r="RUK623" s="1"/>
      <c r="RUL623" s="4"/>
      <c r="RUM623" s="1"/>
      <c r="RUN623" s="1"/>
      <c r="RUO623" s="1"/>
      <c r="RUP623" s="1"/>
      <c r="RUQ623" s="1"/>
      <c r="RUR623" s="4"/>
      <c r="RUS623" s="1"/>
      <c r="RUT623" s="1"/>
      <c r="RUU623" s="1"/>
      <c r="RUV623" s="1"/>
      <c r="RUW623" s="1"/>
      <c r="RUX623" s="4"/>
      <c r="RUY623" s="1"/>
      <c r="RUZ623" s="1"/>
      <c r="RVA623" s="1"/>
      <c r="RVB623" s="1"/>
      <c r="RVC623" s="1"/>
      <c r="RVD623" s="4"/>
      <c r="RVE623" s="1"/>
      <c r="RVF623" s="1"/>
      <c r="RVG623" s="1"/>
      <c r="RVH623" s="1"/>
      <c r="RVI623" s="1"/>
      <c r="RVJ623" s="4"/>
      <c r="RVK623" s="1"/>
      <c r="RVL623" s="1"/>
      <c r="RVM623" s="1"/>
      <c r="RVN623" s="1"/>
      <c r="RVO623" s="1"/>
      <c r="RVP623" s="4"/>
      <c r="RVQ623" s="1"/>
      <c r="RVR623" s="1"/>
      <c r="RVS623" s="1"/>
      <c r="RVT623" s="1"/>
      <c r="RVU623" s="1"/>
      <c r="RVV623" s="4"/>
      <c r="RVW623" s="1"/>
      <c r="RVX623" s="1"/>
      <c r="RVY623" s="1"/>
      <c r="RVZ623" s="1"/>
      <c r="RWA623" s="1"/>
      <c r="RWB623" s="4"/>
      <c r="RWC623" s="1"/>
      <c r="RWD623" s="1"/>
      <c r="RWE623" s="1"/>
      <c r="RWF623" s="1"/>
      <c r="RWG623" s="1"/>
      <c r="RWH623" s="4"/>
      <c r="RWI623" s="1"/>
      <c r="RWJ623" s="1"/>
      <c r="RWK623" s="1"/>
      <c r="RWL623" s="1"/>
      <c r="RWM623" s="1"/>
      <c r="RWN623" s="4"/>
      <c r="RWO623" s="1"/>
      <c r="RWP623" s="1"/>
      <c r="RWQ623" s="1"/>
      <c r="RWR623" s="1"/>
      <c r="RWS623" s="1"/>
      <c r="RWT623" s="4"/>
      <c r="RWU623" s="1"/>
      <c r="RWV623" s="1"/>
      <c r="RWW623" s="1"/>
      <c r="RWX623" s="1"/>
      <c r="RWY623" s="1"/>
      <c r="RWZ623" s="4"/>
      <c r="RXA623" s="1"/>
      <c r="RXB623" s="1"/>
      <c r="RXC623" s="1"/>
      <c r="RXD623" s="1"/>
      <c r="RXE623" s="1"/>
      <c r="RXF623" s="4"/>
      <c r="RXG623" s="1"/>
      <c r="RXH623" s="1"/>
      <c r="RXI623" s="1"/>
      <c r="RXJ623" s="1"/>
      <c r="RXK623" s="1"/>
      <c r="RXL623" s="4"/>
      <c r="RXM623" s="1"/>
      <c r="RXN623" s="1"/>
      <c r="RXO623" s="1"/>
      <c r="RXP623" s="1"/>
      <c r="RXQ623" s="1"/>
      <c r="RXR623" s="4"/>
      <c r="RXS623" s="1"/>
      <c r="RXT623" s="1"/>
      <c r="RXU623" s="1"/>
      <c r="RXV623" s="1"/>
      <c r="RXW623" s="1"/>
      <c r="RXX623" s="4"/>
      <c r="RXY623" s="1"/>
      <c r="RXZ623" s="1"/>
      <c r="RYA623" s="1"/>
      <c r="RYB623" s="1"/>
      <c r="RYC623" s="1"/>
      <c r="RYD623" s="4"/>
      <c r="RYE623" s="1"/>
      <c r="RYF623" s="1"/>
      <c r="RYG623" s="1"/>
      <c r="RYH623" s="1"/>
      <c r="RYI623" s="1"/>
      <c r="RYJ623" s="4"/>
      <c r="RYK623" s="1"/>
      <c r="RYL623" s="1"/>
      <c r="RYM623" s="1"/>
      <c r="RYN623" s="1"/>
      <c r="RYO623" s="1"/>
      <c r="RYP623" s="4"/>
      <c r="RYQ623" s="1"/>
      <c r="RYR623" s="1"/>
      <c r="RYS623" s="1"/>
      <c r="RYT623" s="1"/>
      <c r="RYU623" s="1"/>
      <c r="RYV623" s="4"/>
      <c r="RYW623" s="1"/>
      <c r="RYX623" s="1"/>
      <c r="RYY623" s="1"/>
      <c r="RYZ623" s="1"/>
      <c r="RZA623" s="1"/>
      <c r="RZB623" s="4"/>
      <c r="RZC623" s="1"/>
      <c r="RZD623" s="1"/>
      <c r="RZE623" s="1"/>
      <c r="RZF623" s="1"/>
      <c r="RZG623" s="1"/>
      <c r="RZH623" s="4"/>
      <c r="RZI623" s="1"/>
      <c r="RZJ623" s="1"/>
      <c r="RZK623" s="1"/>
      <c r="RZL623" s="1"/>
      <c r="RZM623" s="1"/>
      <c r="RZN623" s="4"/>
      <c r="RZO623" s="1"/>
      <c r="RZP623" s="1"/>
      <c r="RZQ623" s="1"/>
      <c r="RZR623" s="1"/>
      <c r="RZS623" s="1"/>
      <c r="RZT623" s="4"/>
      <c r="RZU623" s="1"/>
      <c r="RZV623" s="1"/>
      <c r="RZW623" s="1"/>
      <c r="RZX623" s="1"/>
      <c r="RZY623" s="1"/>
      <c r="RZZ623" s="4"/>
      <c r="SAA623" s="1"/>
      <c r="SAB623" s="1"/>
      <c r="SAC623" s="1"/>
      <c r="SAD623" s="1"/>
      <c r="SAE623" s="1"/>
      <c r="SAF623" s="4"/>
      <c r="SAG623" s="1"/>
      <c r="SAH623" s="1"/>
      <c r="SAI623" s="1"/>
      <c r="SAJ623" s="1"/>
      <c r="SAK623" s="1"/>
      <c r="SAL623" s="4"/>
      <c r="SAM623" s="1"/>
      <c r="SAN623" s="1"/>
      <c r="SAO623" s="1"/>
      <c r="SAP623" s="1"/>
      <c r="SAQ623" s="1"/>
      <c r="SAR623" s="4"/>
      <c r="SAS623" s="1"/>
      <c r="SAT623" s="1"/>
      <c r="SAU623" s="1"/>
      <c r="SAV623" s="1"/>
      <c r="SAW623" s="1"/>
      <c r="SAX623" s="4"/>
      <c r="SAY623" s="1"/>
      <c r="SAZ623" s="1"/>
      <c r="SBA623" s="1"/>
      <c r="SBB623" s="1"/>
      <c r="SBC623" s="1"/>
      <c r="SBD623" s="4"/>
      <c r="SBE623" s="1"/>
      <c r="SBF623" s="1"/>
      <c r="SBG623" s="1"/>
      <c r="SBH623" s="1"/>
      <c r="SBI623" s="1"/>
      <c r="SBJ623" s="4"/>
      <c r="SBK623" s="1"/>
      <c r="SBL623" s="1"/>
      <c r="SBM623" s="1"/>
      <c r="SBN623" s="1"/>
      <c r="SBO623" s="1"/>
      <c r="SBP623" s="4"/>
      <c r="SBQ623" s="1"/>
      <c r="SBR623" s="1"/>
      <c r="SBS623" s="1"/>
      <c r="SBT623" s="1"/>
      <c r="SBU623" s="1"/>
      <c r="SBV623" s="4"/>
      <c r="SBW623" s="1"/>
      <c r="SBX623" s="1"/>
      <c r="SBY623" s="1"/>
      <c r="SBZ623" s="1"/>
      <c r="SCA623" s="1"/>
      <c r="SCB623" s="4"/>
      <c r="SCC623" s="1"/>
      <c r="SCD623" s="1"/>
      <c r="SCE623" s="1"/>
      <c r="SCF623" s="1"/>
      <c r="SCG623" s="1"/>
      <c r="SCH623" s="4"/>
      <c r="SCI623" s="1"/>
      <c r="SCJ623" s="1"/>
      <c r="SCK623" s="1"/>
      <c r="SCL623" s="1"/>
      <c r="SCM623" s="1"/>
      <c r="SCN623" s="4"/>
      <c r="SCO623" s="1"/>
      <c r="SCP623" s="1"/>
      <c r="SCQ623" s="1"/>
      <c r="SCR623" s="1"/>
      <c r="SCS623" s="1"/>
      <c r="SCT623" s="4"/>
      <c r="SCU623" s="1"/>
      <c r="SCV623" s="1"/>
      <c r="SCW623" s="1"/>
      <c r="SCX623" s="1"/>
      <c r="SCY623" s="1"/>
      <c r="SCZ623" s="4"/>
      <c r="SDA623" s="1"/>
      <c r="SDB623" s="1"/>
      <c r="SDC623" s="1"/>
      <c r="SDD623" s="1"/>
      <c r="SDE623" s="1"/>
      <c r="SDF623" s="4"/>
      <c r="SDG623" s="1"/>
      <c r="SDH623" s="1"/>
      <c r="SDI623" s="1"/>
      <c r="SDJ623" s="1"/>
      <c r="SDK623" s="1"/>
      <c r="SDL623" s="4"/>
      <c r="SDM623" s="1"/>
      <c r="SDN623" s="1"/>
      <c r="SDO623" s="1"/>
      <c r="SDP623" s="1"/>
      <c r="SDQ623" s="1"/>
      <c r="SDR623" s="4"/>
      <c r="SDS623" s="1"/>
      <c r="SDT623" s="1"/>
      <c r="SDU623" s="1"/>
      <c r="SDV623" s="1"/>
      <c r="SDW623" s="1"/>
      <c r="SDX623" s="4"/>
      <c r="SDY623" s="1"/>
      <c r="SDZ623" s="1"/>
      <c r="SEA623" s="1"/>
      <c r="SEB623" s="1"/>
      <c r="SEC623" s="1"/>
      <c r="SED623" s="4"/>
      <c r="SEE623" s="1"/>
      <c r="SEF623" s="1"/>
      <c r="SEG623" s="1"/>
      <c r="SEH623" s="1"/>
      <c r="SEI623" s="1"/>
      <c r="SEJ623" s="4"/>
      <c r="SEK623" s="1"/>
      <c r="SEL623" s="1"/>
      <c r="SEM623" s="1"/>
      <c r="SEN623" s="1"/>
      <c r="SEO623" s="1"/>
      <c r="SEP623" s="4"/>
      <c r="SEQ623" s="1"/>
      <c r="SER623" s="1"/>
      <c r="SES623" s="1"/>
      <c r="SET623" s="1"/>
      <c r="SEU623" s="1"/>
      <c r="SEV623" s="4"/>
      <c r="SEW623" s="1"/>
      <c r="SEX623" s="1"/>
      <c r="SEY623" s="1"/>
      <c r="SEZ623" s="1"/>
      <c r="SFA623" s="1"/>
      <c r="SFB623" s="4"/>
      <c r="SFC623" s="1"/>
      <c r="SFD623" s="1"/>
      <c r="SFE623" s="1"/>
      <c r="SFF623" s="1"/>
      <c r="SFG623" s="1"/>
      <c r="SFH623" s="4"/>
      <c r="SFI623" s="1"/>
      <c r="SFJ623" s="1"/>
      <c r="SFK623" s="1"/>
      <c r="SFL623" s="1"/>
      <c r="SFM623" s="1"/>
      <c r="SFN623" s="4"/>
      <c r="SFO623" s="1"/>
      <c r="SFP623" s="1"/>
      <c r="SFQ623" s="1"/>
      <c r="SFR623" s="1"/>
      <c r="SFS623" s="1"/>
      <c r="SFT623" s="4"/>
      <c r="SFU623" s="1"/>
      <c r="SFV623" s="1"/>
      <c r="SFW623" s="1"/>
      <c r="SFX623" s="1"/>
      <c r="SFY623" s="1"/>
      <c r="SFZ623" s="4"/>
      <c r="SGA623" s="1"/>
      <c r="SGB623" s="1"/>
      <c r="SGC623" s="1"/>
      <c r="SGD623" s="1"/>
      <c r="SGE623" s="1"/>
      <c r="SGF623" s="4"/>
      <c r="SGG623" s="1"/>
      <c r="SGH623" s="1"/>
      <c r="SGI623" s="1"/>
      <c r="SGJ623" s="1"/>
      <c r="SGK623" s="1"/>
      <c r="SGL623" s="4"/>
      <c r="SGM623" s="1"/>
      <c r="SGN623" s="1"/>
      <c r="SGO623" s="1"/>
      <c r="SGP623" s="1"/>
      <c r="SGQ623" s="1"/>
      <c r="SGR623" s="4"/>
      <c r="SGS623" s="1"/>
      <c r="SGT623" s="1"/>
      <c r="SGU623" s="1"/>
      <c r="SGV623" s="1"/>
      <c r="SGW623" s="1"/>
      <c r="SGX623" s="4"/>
      <c r="SGY623" s="1"/>
      <c r="SGZ623" s="1"/>
      <c r="SHA623" s="1"/>
      <c r="SHB623" s="1"/>
      <c r="SHC623" s="1"/>
      <c r="SHD623" s="4"/>
      <c r="SHE623" s="1"/>
      <c r="SHF623" s="1"/>
      <c r="SHG623" s="1"/>
      <c r="SHH623" s="1"/>
      <c r="SHI623" s="1"/>
      <c r="SHJ623" s="4"/>
      <c r="SHK623" s="1"/>
      <c r="SHL623" s="1"/>
      <c r="SHM623" s="1"/>
      <c r="SHN623" s="1"/>
      <c r="SHO623" s="1"/>
      <c r="SHP623" s="4"/>
      <c r="SHQ623" s="1"/>
      <c r="SHR623" s="1"/>
      <c r="SHS623" s="1"/>
      <c r="SHT623" s="1"/>
      <c r="SHU623" s="1"/>
      <c r="SHV623" s="4"/>
      <c r="SHW623" s="1"/>
      <c r="SHX623" s="1"/>
      <c r="SHY623" s="1"/>
      <c r="SHZ623" s="1"/>
      <c r="SIA623" s="1"/>
      <c r="SIB623" s="4"/>
      <c r="SIC623" s="1"/>
      <c r="SID623" s="1"/>
      <c r="SIE623" s="1"/>
      <c r="SIF623" s="1"/>
      <c r="SIG623" s="1"/>
      <c r="SIH623" s="4"/>
      <c r="SII623" s="1"/>
      <c r="SIJ623" s="1"/>
      <c r="SIK623" s="1"/>
      <c r="SIL623" s="1"/>
      <c r="SIM623" s="1"/>
      <c r="SIN623" s="4"/>
      <c r="SIO623" s="1"/>
      <c r="SIP623" s="1"/>
      <c r="SIQ623" s="1"/>
      <c r="SIR623" s="1"/>
      <c r="SIS623" s="1"/>
      <c r="SIT623" s="4"/>
      <c r="SIU623" s="1"/>
      <c r="SIV623" s="1"/>
      <c r="SIW623" s="1"/>
      <c r="SIX623" s="1"/>
      <c r="SIY623" s="1"/>
      <c r="SIZ623" s="4"/>
      <c r="SJA623" s="1"/>
      <c r="SJB623" s="1"/>
      <c r="SJC623" s="1"/>
      <c r="SJD623" s="1"/>
      <c r="SJE623" s="1"/>
      <c r="SJF623" s="4"/>
      <c r="SJG623" s="1"/>
      <c r="SJH623" s="1"/>
      <c r="SJI623" s="1"/>
      <c r="SJJ623" s="1"/>
      <c r="SJK623" s="1"/>
      <c r="SJL623" s="4"/>
      <c r="SJM623" s="1"/>
      <c r="SJN623" s="1"/>
      <c r="SJO623" s="1"/>
      <c r="SJP623" s="1"/>
      <c r="SJQ623" s="1"/>
      <c r="SJR623" s="4"/>
      <c r="SJS623" s="1"/>
      <c r="SJT623" s="1"/>
      <c r="SJU623" s="1"/>
      <c r="SJV623" s="1"/>
      <c r="SJW623" s="1"/>
      <c r="SJX623" s="4"/>
      <c r="SJY623" s="1"/>
      <c r="SJZ623" s="1"/>
      <c r="SKA623" s="1"/>
      <c r="SKB623" s="1"/>
      <c r="SKC623" s="1"/>
      <c r="SKD623" s="4"/>
      <c r="SKE623" s="1"/>
      <c r="SKF623" s="1"/>
      <c r="SKG623" s="1"/>
      <c r="SKH623" s="1"/>
      <c r="SKI623" s="1"/>
      <c r="SKJ623" s="4"/>
      <c r="SKK623" s="1"/>
      <c r="SKL623" s="1"/>
      <c r="SKM623" s="1"/>
      <c r="SKN623" s="1"/>
      <c r="SKO623" s="1"/>
      <c r="SKP623" s="4"/>
      <c r="SKQ623" s="1"/>
      <c r="SKR623" s="1"/>
      <c r="SKS623" s="1"/>
      <c r="SKT623" s="1"/>
      <c r="SKU623" s="1"/>
      <c r="SKV623" s="4"/>
      <c r="SKW623" s="1"/>
      <c r="SKX623" s="1"/>
      <c r="SKY623" s="1"/>
      <c r="SKZ623" s="1"/>
      <c r="SLA623" s="1"/>
      <c r="SLB623" s="4"/>
      <c r="SLC623" s="1"/>
      <c r="SLD623" s="1"/>
      <c r="SLE623" s="1"/>
      <c r="SLF623" s="1"/>
      <c r="SLG623" s="1"/>
      <c r="SLH623" s="4"/>
      <c r="SLI623" s="1"/>
      <c r="SLJ623" s="1"/>
      <c r="SLK623" s="1"/>
      <c r="SLL623" s="1"/>
      <c r="SLM623" s="1"/>
      <c r="SLN623" s="4"/>
      <c r="SLO623" s="1"/>
      <c r="SLP623" s="1"/>
      <c r="SLQ623" s="1"/>
      <c r="SLR623" s="1"/>
      <c r="SLS623" s="1"/>
      <c r="SLT623" s="4"/>
      <c r="SLU623" s="1"/>
      <c r="SLV623" s="1"/>
      <c r="SLW623" s="1"/>
      <c r="SLX623" s="1"/>
      <c r="SLY623" s="1"/>
      <c r="SLZ623" s="4"/>
      <c r="SMA623" s="1"/>
      <c r="SMB623" s="1"/>
      <c r="SMC623" s="1"/>
      <c r="SMD623" s="1"/>
      <c r="SME623" s="1"/>
      <c r="SMF623" s="4"/>
      <c r="SMG623" s="1"/>
      <c r="SMH623" s="1"/>
      <c r="SMI623" s="1"/>
      <c r="SMJ623" s="1"/>
      <c r="SMK623" s="1"/>
      <c r="SML623" s="4"/>
      <c r="SMM623" s="1"/>
      <c r="SMN623" s="1"/>
      <c r="SMO623" s="1"/>
      <c r="SMP623" s="1"/>
      <c r="SMQ623" s="1"/>
      <c r="SMR623" s="4"/>
      <c r="SMS623" s="1"/>
      <c r="SMT623" s="1"/>
      <c r="SMU623" s="1"/>
      <c r="SMV623" s="1"/>
      <c r="SMW623" s="1"/>
      <c r="SMX623" s="4"/>
      <c r="SMY623" s="1"/>
      <c r="SMZ623" s="1"/>
      <c r="SNA623" s="1"/>
      <c r="SNB623" s="1"/>
      <c r="SNC623" s="1"/>
      <c r="SND623" s="4"/>
      <c r="SNE623" s="1"/>
      <c r="SNF623" s="1"/>
      <c r="SNG623" s="1"/>
      <c r="SNH623" s="1"/>
      <c r="SNI623" s="1"/>
      <c r="SNJ623" s="4"/>
      <c r="SNK623" s="1"/>
      <c r="SNL623" s="1"/>
      <c r="SNM623" s="1"/>
      <c r="SNN623" s="1"/>
      <c r="SNO623" s="1"/>
      <c r="SNP623" s="4"/>
      <c r="SNQ623" s="1"/>
      <c r="SNR623" s="1"/>
      <c r="SNS623" s="1"/>
      <c r="SNT623" s="1"/>
      <c r="SNU623" s="1"/>
      <c r="SNV623" s="4"/>
      <c r="SNW623" s="1"/>
      <c r="SNX623" s="1"/>
      <c r="SNY623" s="1"/>
      <c r="SNZ623" s="1"/>
      <c r="SOA623" s="1"/>
      <c r="SOB623" s="4"/>
      <c r="SOC623" s="1"/>
      <c r="SOD623" s="1"/>
      <c r="SOE623" s="1"/>
      <c r="SOF623" s="1"/>
      <c r="SOG623" s="1"/>
      <c r="SOH623" s="4"/>
      <c r="SOI623" s="1"/>
      <c r="SOJ623" s="1"/>
      <c r="SOK623" s="1"/>
      <c r="SOL623" s="1"/>
      <c r="SOM623" s="1"/>
      <c r="SON623" s="4"/>
      <c r="SOO623" s="1"/>
      <c r="SOP623" s="1"/>
      <c r="SOQ623" s="1"/>
      <c r="SOR623" s="1"/>
      <c r="SOS623" s="1"/>
      <c r="SOT623" s="4"/>
      <c r="SOU623" s="1"/>
      <c r="SOV623" s="1"/>
      <c r="SOW623" s="1"/>
      <c r="SOX623" s="1"/>
      <c r="SOY623" s="1"/>
      <c r="SOZ623" s="4"/>
      <c r="SPA623" s="1"/>
      <c r="SPB623" s="1"/>
      <c r="SPC623" s="1"/>
      <c r="SPD623" s="1"/>
      <c r="SPE623" s="1"/>
      <c r="SPF623" s="4"/>
      <c r="SPG623" s="1"/>
      <c r="SPH623" s="1"/>
      <c r="SPI623" s="1"/>
      <c r="SPJ623" s="1"/>
      <c r="SPK623" s="1"/>
      <c r="SPL623" s="4"/>
      <c r="SPM623" s="1"/>
      <c r="SPN623" s="1"/>
      <c r="SPO623" s="1"/>
      <c r="SPP623" s="1"/>
      <c r="SPQ623" s="1"/>
      <c r="SPR623" s="4"/>
      <c r="SPS623" s="1"/>
      <c r="SPT623" s="1"/>
      <c r="SPU623" s="1"/>
      <c r="SPV623" s="1"/>
      <c r="SPW623" s="1"/>
      <c r="SPX623" s="4"/>
      <c r="SPY623" s="1"/>
      <c r="SPZ623" s="1"/>
      <c r="SQA623" s="1"/>
      <c r="SQB623" s="1"/>
      <c r="SQC623" s="1"/>
      <c r="SQD623" s="4"/>
      <c r="SQE623" s="1"/>
      <c r="SQF623" s="1"/>
      <c r="SQG623" s="1"/>
      <c r="SQH623" s="1"/>
      <c r="SQI623" s="1"/>
      <c r="SQJ623" s="4"/>
      <c r="SQK623" s="1"/>
      <c r="SQL623" s="1"/>
      <c r="SQM623" s="1"/>
      <c r="SQN623" s="1"/>
      <c r="SQO623" s="1"/>
      <c r="SQP623" s="4"/>
      <c r="SQQ623" s="1"/>
      <c r="SQR623" s="1"/>
      <c r="SQS623" s="1"/>
      <c r="SQT623" s="1"/>
      <c r="SQU623" s="1"/>
      <c r="SQV623" s="4"/>
      <c r="SQW623" s="1"/>
      <c r="SQX623" s="1"/>
      <c r="SQY623" s="1"/>
      <c r="SQZ623" s="1"/>
      <c r="SRA623" s="1"/>
      <c r="SRB623" s="4"/>
      <c r="SRC623" s="1"/>
      <c r="SRD623" s="1"/>
      <c r="SRE623" s="1"/>
      <c r="SRF623" s="1"/>
      <c r="SRG623" s="1"/>
      <c r="SRH623" s="4"/>
      <c r="SRI623" s="1"/>
      <c r="SRJ623" s="1"/>
      <c r="SRK623" s="1"/>
      <c r="SRL623" s="1"/>
      <c r="SRM623" s="1"/>
      <c r="SRN623" s="4"/>
      <c r="SRO623" s="1"/>
      <c r="SRP623" s="1"/>
      <c r="SRQ623" s="1"/>
      <c r="SRR623" s="1"/>
      <c r="SRS623" s="1"/>
      <c r="SRT623" s="4"/>
      <c r="SRU623" s="1"/>
      <c r="SRV623" s="1"/>
      <c r="SRW623" s="1"/>
      <c r="SRX623" s="1"/>
      <c r="SRY623" s="1"/>
      <c r="SRZ623" s="4"/>
      <c r="SSA623" s="1"/>
      <c r="SSB623" s="1"/>
      <c r="SSC623" s="1"/>
      <c r="SSD623" s="1"/>
      <c r="SSE623" s="1"/>
      <c r="SSF623" s="4"/>
      <c r="SSG623" s="1"/>
      <c r="SSH623" s="1"/>
      <c r="SSI623" s="1"/>
      <c r="SSJ623" s="1"/>
      <c r="SSK623" s="1"/>
      <c r="SSL623" s="4"/>
      <c r="SSM623" s="1"/>
      <c r="SSN623" s="1"/>
      <c r="SSO623" s="1"/>
      <c r="SSP623" s="1"/>
      <c r="SSQ623" s="1"/>
      <c r="SSR623" s="4"/>
      <c r="SSS623" s="1"/>
      <c r="SST623" s="1"/>
      <c r="SSU623" s="1"/>
      <c r="SSV623" s="1"/>
      <c r="SSW623" s="1"/>
      <c r="SSX623" s="4"/>
      <c r="SSY623" s="1"/>
      <c r="SSZ623" s="1"/>
      <c r="STA623" s="1"/>
      <c r="STB623" s="1"/>
      <c r="STC623" s="1"/>
      <c r="STD623" s="4"/>
      <c r="STE623" s="1"/>
      <c r="STF623" s="1"/>
      <c r="STG623" s="1"/>
      <c r="STH623" s="1"/>
      <c r="STI623" s="1"/>
      <c r="STJ623" s="4"/>
      <c r="STK623" s="1"/>
      <c r="STL623" s="1"/>
      <c r="STM623" s="1"/>
      <c r="STN623" s="1"/>
      <c r="STO623" s="1"/>
      <c r="STP623" s="4"/>
      <c r="STQ623" s="1"/>
      <c r="STR623" s="1"/>
      <c r="STS623" s="1"/>
      <c r="STT623" s="1"/>
      <c r="STU623" s="1"/>
      <c r="STV623" s="4"/>
      <c r="STW623" s="1"/>
      <c r="STX623" s="1"/>
      <c r="STY623" s="1"/>
      <c r="STZ623" s="1"/>
      <c r="SUA623" s="1"/>
      <c r="SUB623" s="4"/>
      <c r="SUC623" s="1"/>
      <c r="SUD623" s="1"/>
      <c r="SUE623" s="1"/>
      <c r="SUF623" s="1"/>
      <c r="SUG623" s="1"/>
      <c r="SUH623" s="4"/>
      <c r="SUI623" s="1"/>
      <c r="SUJ623" s="1"/>
      <c r="SUK623" s="1"/>
      <c r="SUL623" s="1"/>
      <c r="SUM623" s="1"/>
      <c r="SUN623" s="4"/>
      <c r="SUO623" s="1"/>
      <c r="SUP623" s="1"/>
      <c r="SUQ623" s="1"/>
      <c r="SUR623" s="1"/>
      <c r="SUS623" s="1"/>
      <c r="SUT623" s="4"/>
      <c r="SUU623" s="1"/>
      <c r="SUV623" s="1"/>
      <c r="SUW623" s="1"/>
      <c r="SUX623" s="1"/>
      <c r="SUY623" s="1"/>
      <c r="SUZ623" s="4"/>
      <c r="SVA623" s="1"/>
      <c r="SVB623" s="1"/>
      <c r="SVC623" s="1"/>
      <c r="SVD623" s="1"/>
      <c r="SVE623" s="1"/>
      <c r="SVF623" s="4"/>
      <c r="SVG623" s="1"/>
      <c r="SVH623" s="1"/>
      <c r="SVI623" s="1"/>
      <c r="SVJ623" s="1"/>
      <c r="SVK623" s="1"/>
      <c r="SVL623" s="4"/>
      <c r="SVM623" s="1"/>
      <c r="SVN623" s="1"/>
      <c r="SVO623" s="1"/>
      <c r="SVP623" s="1"/>
      <c r="SVQ623" s="1"/>
      <c r="SVR623" s="4"/>
      <c r="SVS623" s="1"/>
      <c r="SVT623" s="1"/>
      <c r="SVU623" s="1"/>
      <c r="SVV623" s="1"/>
      <c r="SVW623" s="1"/>
      <c r="SVX623" s="4"/>
      <c r="SVY623" s="1"/>
      <c r="SVZ623" s="1"/>
      <c r="SWA623" s="1"/>
      <c r="SWB623" s="1"/>
      <c r="SWC623" s="1"/>
      <c r="SWD623" s="4"/>
      <c r="SWE623" s="1"/>
      <c r="SWF623" s="1"/>
      <c r="SWG623" s="1"/>
      <c r="SWH623" s="1"/>
      <c r="SWI623" s="1"/>
      <c r="SWJ623" s="4"/>
      <c r="SWK623" s="1"/>
      <c r="SWL623" s="1"/>
      <c r="SWM623" s="1"/>
      <c r="SWN623" s="1"/>
      <c r="SWO623" s="1"/>
      <c r="SWP623" s="4"/>
      <c r="SWQ623" s="1"/>
      <c r="SWR623" s="1"/>
      <c r="SWS623" s="1"/>
      <c r="SWT623" s="1"/>
      <c r="SWU623" s="1"/>
      <c r="SWV623" s="4"/>
      <c r="SWW623" s="1"/>
      <c r="SWX623" s="1"/>
      <c r="SWY623" s="1"/>
      <c r="SWZ623" s="1"/>
      <c r="SXA623" s="1"/>
      <c r="SXB623" s="4"/>
      <c r="SXC623" s="1"/>
      <c r="SXD623" s="1"/>
      <c r="SXE623" s="1"/>
      <c r="SXF623" s="1"/>
      <c r="SXG623" s="1"/>
      <c r="SXH623" s="4"/>
      <c r="SXI623" s="1"/>
      <c r="SXJ623" s="1"/>
      <c r="SXK623" s="1"/>
      <c r="SXL623" s="1"/>
      <c r="SXM623" s="1"/>
      <c r="SXN623" s="4"/>
      <c r="SXO623" s="1"/>
      <c r="SXP623" s="1"/>
      <c r="SXQ623" s="1"/>
      <c r="SXR623" s="1"/>
      <c r="SXS623" s="1"/>
      <c r="SXT623" s="4"/>
      <c r="SXU623" s="1"/>
      <c r="SXV623" s="1"/>
      <c r="SXW623" s="1"/>
      <c r="SXX623" s="1"/>
      <c r="SXY623" s="1"/>
      <c r="SXZ623" s="4"/>
      <c r="SYA623" s="1"/>
      <c r="SYB623" s="1"/>
      <c r="SYC623" s="1"/>
      <c r="SYD623" s="1"/>
      <c r="SYE623" s="1"/>
      <c r="SYF623" s="4"/>
      <c r="SYG623" s="1"/>
      <c r="SYH623" s="1"/>
      <c r="SYI623" s="1"/>
      <c r="SYJ623" s="1"/>
      <c r="SYK623" s="1"/>
      <c r="SYL623" s="4"/>
      <c r="SYM623" s="1"/>
      <c r="SYN623" s="1"/>
      <c r="SYO623" s="1"/>
      <c r="SYP623" s="1"/>
      <c r="SYQ623" s="1"/>
      <c r="SYR623" s="4"/>
      <c r="SYS623" s="1"/>
      <c r="SYT623" s="1"/>
      <c r="SYU623" s="1"/>
      <c r="SYV623" s="1"/>
      <c r="SYW623" s="1"/>
      <c r="SYX623" s="4"/>
      <c r="SYY623" s="1"/>
      <c r="SYZ623" s="1"/>
      <c r="SZA623" s="1"/>
      <c r="SZB623" s="1"/>
      <c r="SZC623" s="1"/>
      <c r="SZD623" s="4"/>
      <c r="SZE623" s="1"/>
      <c r="SZF623" s="1"/>
      <c r="SZG623" s="1"/>
      <c r="SZH623" s="1"/>
      <c r="SZI623" s="1"/>
      <c r="SZJ623" s="4"/>
      <c r="SZK623" s="1"/>
      <c r="SZL623" s="1"/>
      <c r="SZM623" s="1"/>
      <c r="SZN623" s="1"/>
      <c r="SZO623" s="1"/>
      <c r="SZP623" s="4"/>
      <c r="SZQ623" s="1"/>
      <c r="SZR623" s="1"/>
      <c r="SZS623" s="1"/>
      <c r="SZT623" s="1"/>
      <c r="SZU623" s="1"/>
      <c r="SZV623" s="4"/>
      <c r="SZW623" s="1"/>
      <c r="SZX623" s="1"/>
      <c r="SZY623" s="1"/>
      <c r="SZZ623" s="1"/>
      <c r="TAA623" s="1"/>
      <c r="TAB623" s="4"/>
      <c r="TAC623" s="1"/>
      <c r="TAD623" s="1"/>
      <c r="TAE623" s="1"/>
      <c r="TAF623" s="1"/>
      <c r="TAG623" s="1"/>
      <c r="TAH623" s="4"/>
      <c r="TAI623" s="1"/>
      <c r="TAJ623" s="1"/>
      <c r="TAK623" s="1"/>
      <c r="TAL623" s="1"/>
      <c r="TAM623" s="1"/>
      <c r="TAN623" s="4"/>
      <c r="TAO623" s="1"/>
      <c r="TAP623" s="1"/>
      <c r="TAQ623" s="1"/>
      <c r="TAR623" s="1"/>
      <c r="TAS623" s="1"/>
      <c r="TAT623" s="4"/>
      <c r="TAU623" s="1"/>
      <c r="TAV623" s="1"/>
      <c r="TAW623" s="1"/>
      <c r="TAX623" s="1"/>
      <c r="TAY623" s="1"/>
      <c r="TAZ623" s="4"/>
      <c r="TBA623" s="1"/>
      <c r="TBB623" s="1"/>
      <c r="TBC623" s="1"/>
      <c r="TBD623" s="1"/>
      <c r="TBE623" s="1"/>
      <c r="TBF623" s="4"/>
      <c r="TBG623" s="1"/>
      <c r="TBH623" s="1"/>
      <c r="TBI623" s="1"/>
      <c r="TBJ623" s="1"/>
      <c r="TBK623" s="1"/>
      <c r="TBL623" s="4"/>
      <c r="TBM623" s="1"/>
      <c r="TBN623" s="1"/>
      <c r="TBO623" s="1"/>
      <c r="TBP623" s="1"/>
      <c r="TBQ623" s="1"/>
      <c r="TBR623" s="4"/>
      <c r="TBS623" s="1"/>
      <c r="TBT623" s="1"/>
      <c r="TBU623" s="1"/>
      <c r="TBV623" s="1"/>
      <c r="TBW623" s="1"/>
      <c r="TBX623" s="4"/>
      <c r="TBY623" s="1"/>
      <c r="TBZ623" s="1"/>
      <c r="TCA623" s="1"/>
      <c r="TCB623" s="1"/>
      <c r="TCC623" s="1"/>
      <c r="TCD623" s="4"/>
      <c r="TCE623" s="1"/>
      <c r="TCF623" s="1"/>
      <c r="TCG623" s="1"/>
      <c r="TCH623" s="1"/>
      <c r="TCI623" s="1"/>
      <c r="TCJ623" s="4"/>
      <c r="TCK623" s="1"/>
      <c r="TCL623" s="1"/>
      <c r="TCM623" s="1"/>
      <c r="TCN623" s="1"/>
      <c r="TCO623" s="1"/>
      <c r="TCP623" s="4"/>
      <c r="TCQ623" s="1"/>
      <c r="TCR623" s="1"/>
      <c r="TCS623" s="1"/>
      <c r="TCT623" s="1"/>
      <c r="TCU623" s="1"/>
      <c r="TCV623" s="4"/>
      <c r="TCW623" s="1"/>
      <c r="TCX623" s="1"/>
      <c r="TCY623" s="1"/>
      <c r="TCZ623" s="1"/>
      <c r="TDA623" s="1"/>
      <c r="TDB623" s="4"/>
      <c r="TDC623" s="1"/>
      <c r="TDD623" s="1"/>
      <c r="TDE623" s="1"/>
      <c r="TDF623" s="1"/>
      <c r="TDG623" s="1"/>
      <c r="TDH623" s="4"/>
      <c r="TDI623" s="1"/>
      <c r="TDJ623" s="1"/>
      <c r="TDK623" s="1"/>
      <c r="TDL623" s="1"/>
      <c r="TDM623" s="1"/>
      <c r="TDN623" s="4"/>
      <c r="TDO623" s="1"/>
      <c r="TDP623" s="1"/>
      <c r="TDQ623" s="1"/>
      <c r="TDR623" s="1"/>
      <c r="TDS623" s="1"/>
      <c r="TDT623" s="4"/>
      <c r="TDU623" s="1"/>
      <c r="TDV623" s="1"/>
      <c r="TDW623" s="1"/>
      <c r="TDX623" s="1"/>
      <c r="TDY623" s="1"/>
      <c r="TDZ623" s="4"/>
      <c r="TEA623" s="1"/>
      <c r="TEB623" s="1"/>
      <c r="TEC623" s="1"/>
      <c r="TED623" s="1"/>
      <c r="TEE623" s="1"/>
      <c r="TEF623" s="4"/>
      <c r="TEG623" s="1"/>
      <c r="TEH623" s="1"/>
      <c r="TEI623" s="1"/>
      <c r="TEJ623" s="1"/>
      <c r="TEK623" s="1"/>
      <c r="TEL623" s="4"/>
      <c r="TEM623" s="1"/>
      <c r="TEN623" s="1"/>
      <c r="TEO623" s="1"/>
      <c r="TEP623" s="1"/>
      <c r="TEQ623" s="1"/>
      <c r="TER623" s="4"/>
      <c r="TES623" s="1"/>
      <c r="TET623" s="1"/>
      <c r="TEU623" s="1"/>
      <c r="TEV623" s="1"/>
      <c r="TEW623" s="1"/>
      <c r="TEX623" s="4"/>
      <c r="TEY623" s="1"/>
      <c r="TEZ623" s="1"/>
      <c r="TFA623" s="1"/>
      <c r="TFB623" s="1"/>
      <c r="TFC623" s="1"/>
      <c r="TFD623" s="4"/>
      <c r="TFE623" s="1"/>
      <c r="TFF623" s="1"/>
      <c r="TFG623" s="1"/>
      <c r="TFH623" s="1"/>
      <c r="TFI623" s="1"/>
      <c r="TFJ623" s="4"/>
      <c r="TFK623" s="1"/>
      <c r="TFL623" s="1"/>
      <c r="TFM623" s="1"/>
      <c r="TFN623" s="1"/>
      <c r="TFO623" s="1"/>
      <c r="TFP623" s="4"/>
      <c r="TFQ623" s="1"/>
      <c r="TFR623" s="1"/>
      <c r="TFS623" s="1"/>
      <c r="TFT623" s="1"/>
      <c r="TFU623" s="1"/>
      <c r="TFV623" s="4"/>
      <c r="TFW623" s="1"/>
      <c r="TFX623" s="1"/>
      <c r="TFY623" s="1"/>
      <c r="TFZ623" s="1"/>
      <c r="TGA623" s="1"/>
      <c r="TGB623" s="4"/>
      <c r="TGC623" s="1"/>
      <c r="TGD623" s="1"/>
      <c r="TGE623" s="1"/>
      <c r="TGF623" s="1"/>
      <c r="TGG623" s="1"/>
      <c r="TGH623" s="4"/>
      <c r="TGI623" s="1"/>
      <c r="TGJ623" s="1"/>
      <c r="TGK623" s="1"/>
      <c r="TGL623" s="1"/>
      <c r="TGM623" s="1"/>
      <c r="TGN623" s="4"/>
      <c r="TGO623" s="1"/>
      <c r="TGP623" s="1"/>
      <c r="TGQ623" s="1"/>
      <c r="TGR623" s="1"/>
      <c r="TGS623" s="1"/>
      <c r="TGT623" s="4"/>
      <c r="TGU623" s="1"/>
      <c r="TGV623" s="1"/>
      <c r="TGW623" s="1"/>
      <c r="TGX623" s="1"/>
      <c r="TGY623" s="1"/>
      <c r="TGZ623" s="4"/>
      <c r="THA623" s="1"/>
      <c r="THB623" s="1"/>
      <c r="THC623" s="1"/>
      <c r="THD623" s="1"/>
      <c r="THE623" s="1"/>
      <c r="THF623" s="4"/>
      <c r="THG623" s="1"/>
      <c r="THH623" s="1"/>
      <c r="THI623" s="1"/>
      <c r="THJ623" s="1"/>
      <c r="THK623" s="1"/>
      <c r="THL623" s="4"/>
      <c r="THM623" s="1"/>
      <c r="THN623" s="1"/>
      <c r="THO623" s="1"/>
      <c r="THP623" s="1"/>
      <c r="THQ623" s="1"/>
      <c r="THR623" s="4"/>
      <c r="THS623" s="1"/>
      <c r="THT623" s="1"/>
      <c r="THU623" s="1"/>
      <c r="THV623" s="1"/>
      <c r="THW623" s="1"/>
      <c r="THX623" s="4"/>
      <c r="THY623" s="1"/>
      <c r="THZ623" s="1"/>
      <c r="TIA623" s="1"/>
      <c r="TIB623" s="1"/>
      <c r="TIC623" s="1"/>
      <c r="TID623" s="4"/>
      <c r="TIE623" s="1"/>
      <c r="TIF623" s="1"/>
      <c r="TIG623" s="1"/>
      <c r="TIH623" s="1"/>
      <c r="TII623" s="1"/>
      <c r="TIJ623" s="4"/>
      <c r="TIK623" s="1"/>
      <c r="TIL623" s="1"/>
      <c r="TIM623" s="1"/>
      <c r="TIN623" s="1"/>
      <c r="TIO623" s="1"/>
      <c r="TIP623" s="4"/>
      <c r="TIQ623" s="1"/>
      <c r="TIR623" s="1"/>
      <c r="TIS623" s="1"/>
      <c r="TIT623" s="1"/>
      <c r="TIU623" s="1"/>
      <c r="TIV623" s="4"/>
      <c r="TIW623" s="1"/>
      <c r="TIX623" s="1"/>
      <c r="TIY623" s="1"/>
      <c r="TIZ623" s="1"/>
      <c r="TJA623" s="1"/>
      <c r="TJB623" s="4"/>
      <c r="TJC623" s="1"/>
      <c r="TJD623" s="1"/>
      <c r="TJE623" s="1"/>
      <c r="TJF623" s="1"/>
      <c r="TJG623" s="1"/>
      <c r="TJH623" s="4"/>
      <c r="TJI623" s="1"/>
      <c r="TJJ623" s="1"/>
      <c r="TJK623" s="1"/>
      <c r="TJL623" s="1"/>
      <c r="TJM623" s="1"/>
      <c r="TJN623" s="4"/>
      <c r="TJO623" s="1"/>
      <c r="TJP623" s="1"/>
      <c r="TJQ623" s="1"/>
      <c r="TJR623" s="1"/>
      <c r="TJS623" s="1"/>
      <c r="TJT623" s="4"/>
      <c r="TJU623" s="1"/>
      <c r="TJV623" s="1"/>
      <c r="TJW623" s="1"/>
      <c r="TJX623" s="1"/>
      <c r="TJY623" s="1"/>
      <c r="TJZ623" s="4"/>
      <c r="TKA623" s="1"/>
      <c r="TKB623" s="1"/>
      <c r="TKC623" s="1"/>
      <c r="TKD623" s="1"/>
      <c r="TKE623" s="1"/>
      <c r="TKF623" s="4"/>
      <c r="TKG623" s="1"/>
      <c r="TKH623" s="1"/>
      <c r="TKI623" s="1"/>
      <c r="TKJ623" s="1"/>
      <c r="TKK623" s="1"/>
      <c r="TKL623" s="4"/>
      <c r="TKM623" s="1"/>
      <c r="TKN623" s="1"/>
      <c r="TKO623" s="1"/>
      <c r="TKP623" s="1"/>
      <c r="TKQ623" s="1"/>
      <c r="TKR623" s="4"/>
      <c r="TKS623" s="1"/>
      <c r="TKT623" s="1"/>
      <c r="TKU623" s="1"/>
      <c r="TKV623" s="1"/>
      <c r="TKW623" s="1"/>
      <c r="TKX623" s="4"/>
      <c r="TKY623" s="1"/>
      <c r="TKZ623" s="1"/>
      <c r="TLA623" s="1"/>
      <c r="TLB623" s="1"/>
      <c r="TLC623" s="1"/>
      <c r="TLD623" s="4"/>
      <c r="TLE623" s="1"/>
      <c r="TLF623" s="1"/>
      <c r="TLG623" s="1"/>
      <c r="TLH623" s="1"/>
      <c r="TLI623" s="1"/>
      <c r="TLJ623" s="4"/>
      <c r="TLK623" s="1"/>
      <c r="TLL623" s="1"/>
      <c r="TLM623" s="1"/>
      <c r="TLN623" s="1"/>
      <c r="TLO623" s="1"/>
      <c r="TLP623" s="4"/>
      <c r="TLQ623" s="1"/>
      <c r="TLR623" s="1"/>
      <c r="TLS623" s="1"/>
      <c r="TLT623" s="1"/>
      <c r="TLU623" s="1"/>
      <c r="TLV623" s="4"/>
      <c r="TLW623" s="1"/>
      <c r="TLX623" s="1"/>
      <c r="TLY623" s="1"/>
      <c r="TLZ623" s="1"/>
      <c r="TMA623" s="1"/>
      <c r="TMB623" s="4"/>
      <c r="TMC623" s="1"/>
      <c r="TMD623" s="1"/>
      <c r="TME623" s="1"/>
      <c r="TMF623" s="1"/>
      <c r="TMG623" s="1"/>
      <c r="TMH623" s="4"/>
      <c r="TMI623" s="1"/>
      <c r="TMJ623" s="1"/>
      <c r="TMK623" s="1"/>
      <c r="TML623" s="1"/>
      <c r="TMM623" s="1"/>
      <c r="TMN623" s="4"/>
      <c r="TMO623" s="1"/>
      <c r="TMP623" s="1"/>
      <c r="TMQ623" s="1"/>
      <c r="TMR623" s="1"/>
      <c r="TMS623" s="1"/>
      <c r="TMT623" s="4"/>
      <c r="TMU623" s="1"/>
      <c r="TMV623" s="1"/>
      <c r="TMW623" s="1"/>
      <c r="TMX623" s="1"/>
      <c r="TMY623" s="1"/>
      <c r="TMZ623" s="4"/>
      <c r="TNA623" s="1"/>
      <c r="TNB623" s="1"/>
      <c r="TNC623" s="1"/>
      <c r="TND623" s="1"/>
      <c r="TNE623" s="1"/>
      <c r="TNF623" s="4"/>
      <c r="TNG623" s="1"/>
      <c r="TNH623" s="1"/>
      <c r="TNI623" s="1"/>
      <c r="TNJ623" s="1"/>
      <c r="TNK623" s="1"/>
      <c r="TNL623" s="4"/>
      <c r="TNM623" s="1"/>
      <c r="TNN623" s="1"/>
      <c r="TNO623" s="1"/>
      <c r="TNP623" s="1"/>
      <c r="TNQ623" s="1"/>
      <c r="TNR623" s="4"/>
      <c r="TNS623" s="1"/>
      <c r="TNT623" s="1"/>
      <c r="TNU623" s="1"/>
      <c r="TNV623" s="1"/>
      <c r="TNW623" s="1"/>
      <c r="TNX623" s="4"/>
      <c r="TNY623" s="1"/>
      <c r="TNZ623" s="1"/>
      <c r="TOA623" s="1"/>
      <c r="TOB623" s="1"/>
      <c r="TOC623" s="1"/>
      <c r="TOD623" s="4"/>
      <c r="TOE623" s="1"/>
      <c r="TOF623" s="1"/>
      <c r="TOG623" s="1"/>
      <c r="TOH623" s="1"/>
      <c r="TOI623" s="1"/>
      <c r="TOJ623" s="4"/>
      <c r="TOK623" s="1"/>
      <c r="TOL623" s="1"/>
      <c r="TOM623" s="1"/>
      <c r="TON623" s="1"/>
      <c r="TOO623" s="1"/>
      <c r="TOP623" s="4"/>
      <c r="TOQ623" s="1"/>
      <c r="TOR623" s="1"/>
      <c r="TOS623" s="1"/>
      <c r="TOT623" s="1"/>
      <c r="TOU623" s="1"/>
      <c r="TOV623" s="4"/>
      <c r="TOW623" s="1"/>
      <c r="TOX623" s="1"/>
      <c r="TOY623" s="1"/>
      <c r="TOZ623" s="1"/>
      <c r="TPA623" s="1"/>
      <c r="TPB623" s="4"/>
      <c r="TPC623" s="1"/>
      <c r="TPD623" s="1"/>
      <c r="TPE623" s="1"/>
      <c r="TPF623" s="1"/>
      <c r="TPG623" s="1"/>
      <c r="TPH623" s="4"/>
      <c r="TPI623" s="1"/>
      <c r="TPJ623" s="1"/>
      <c r="TPK623" s="1"/>
      <c r="TPL623" s="1"/>
      <c r="TPM623" s="1"/>
      <c r="TPN623" s="4"/>
      <c r="TPO623" s="1"/>
      <c r="TPP623" s="1"/>
      <c r="TPQ623" s="1"/>
      <c r="TPR623" s="1"/>
      <c r="TPS623" s="1"/>
      <c r="TPT623" s="4"/>
      <c r="TPU623" s="1"/>
      <c r="TPV623" s="1"/>
      <c r="TPW623" s="1"/>
      <c r="TPX623" s="1"/>
      <c r="TPY623" s="1"/>
      <c r="TPZ623" s="4"/>
      <c r="TQA623" s="1"/>
      <c r="TQB623" s="1"/>
      <c r="TQC623" s="1"/>
      <c r="TQD623" s="1"/>
      <c r="TQE623" s="1"/>
      <c r="TQF623" s="4"/>
      <c r="TQG623" s="1"/>
      <c r="TQH623" s="1"/>
      <c r="TQI623" s="1"/>
      <c r="TQJ623" s="1"/>
      <c r="TQK623" s="1"/>
      <c r="TQL623" s="4"/>
      <c r="TQM623" s="1"/>
      <c r="TQN623" s="1"/>
      <c r="TQO623" s="1"/>
      <c r="TQP623" s="1"/>
      <c r="TQQ623" s="1"/>
      <c r="TQR623" s="4"/>
      <c r="TQS623" s="1"/>
      <c r="TQT623" s="1"/>
      <c r="TQU623" s="1"/>
      <c r="TQV623" s="1"/>
      <c r="TQW623" s="1"/>
      <c r="TQX623" s="4"/>
      <c r="TQY623" s="1"/>
      <c r="TQZ623" s="1"/>
      <c r="TRA623" s="1"/>
      <c r="TRB623" s="1"/>
      <c r="TRC623" s="1"/>
      <c r="TRD623" s="4"/>
      <c r="TRE623" s="1"/>
      <c r="TRF623" s="1"/>
      <c r="TRG623" s="1"/>
      <c r="TRH623" s="1"/>
      <c r="TRI623" s="1"/>
      <c r="TRJ623" s="4"/>
      <c r="TRK623" s="1"/>
      <c r="TRL623" s="1"/>
      <c r="TRM623" s="1"/>
      <c r="TRN623" s="1"/>
      <c r="TRO623" s="1"/>
      <c r="TRP623" s="4"/>
      <c r="TRQ623" s="1"/>
      <c r="TRR623" s="1"/>
      <c r="TRS623" s="1"/>
      <c r="TRT623" s="1"/>
      <c r="TRU623" s="1"/>
      <c r="TRV623" s="4"/>
      <c r="TRW623" s="1"/>
      <c r="TRX623" s="1"/>
      <c r="TRY623" s="1"/>
      <c r="TRZ623" s="1"/>
      <c r="TSA623" s="1"/>
      <c r="TSB623" s="4"/>
      <c r="TSC623" s="1"/>
      <c r="TSD623" s="1"/>
      <c r="TSE623" s="1"/>
      <c r="TSF623" s="1"/>
      <c r="TSG623" s="1"/>
      <c r="TSH623" s="4"/>
      <c r="TSI623" s="1"/>
      <c r="TSJ623" s="1"/>
      <c r="TSK623" s="1"/>
      <c r="TSL623" s="1"/>
      <c r="TSM623" s="1"/>
      <c r="TSN623" s="4"/>
      <c r="TSO623" s="1"/>
      <c r="TSP623" s="1"/>
      <c r="TSQ623" s="1"/>
      <c r="TSR623" s="1"/>
      <c r="TSS623" s="1"/>
      <c r="TST623" s="4"/>
      <c r="TSU623" s="1"/>
      <c r="TSV623" s="1"/>
      <c r="TSW623" s="1"/>
      <c r="TSX623" s="1"/>
      <c r="TSY623" s="1"/>
      <c r="TSZ623" s="4"/>
      <c r="TTA623" s="1"/>
      <c r="TTB623" s="1"/>
      <c r="TTC623" s="1"/>
      <c r="TTD623" s="1"/>
      <c r="TTE623" s="1"/>
      <c r="TTF623" s="4"/>
      <c r="TTG623" s="1"/>
      <c r="TTH623" s="1"/>
      <c r="TTI623" s="1"/>
      <c r="TTJ623" s="1"/>
      <c r="TTK623" s="1"/>
      <c r="TTL623" s="4"/>
      <c r="TTM623" s="1"/>
      <c r="TTN623" s="1"/>
      <c r="TTO623" s="1"/>
      <c r="TTP623" s="1"/>
      <c r="TTQ623" s="1"/>
      <c r="TTR623" s="4"/>
      <c r="TTS623" s="1"/>
      <c r="TTT623" s="1"/>
      <c r="TTU623" s="1"/>
      <c r="TTV623" s="1"/>
      <c r="TTW623" s="1"/>
      <c r="TTX623" s="4"/>
      <c r="TTY623" s="1"/>
      <c r="TTZ623" s="1"/>
      <c r="TUA623" s="1"/>
      <c r="TUB623" s="1"/>
      <c r="TUC623" s="1"/>
      <c r="TUD623" s="4"/>
      <c r="TUE623" s="1"/>
      <c r="TUF623" s="1"/>
      <c r="TUG623" s="1"/>
      <c r="TUH623" s="1"/>
      <c r="TUI623" s="1"/>
      <c r="TUJ623" s="4"/>
      <c r="TUK623" s="1"/>
      <c r="TUL623" s="1"/>
      <c r="TUM623" s="1"/>
      <c r="TUN623" s="1"/>
      <c r="TUO623" s="1"/>
      <c r="TUP623" s="4"/>
      <c r="TUQ623" s="1"/>
      <c r="TUR623" s="1"/>
      <c r="TUS623" s="1"/>
      <c r="TUT623" s="1"/>
      <c r="TUU623" s="1"/>
      <c r="TUV623" s="4"/>
      <c r="TUW623" s="1"/>
      <c r="TUX623" s="1"/>
      <c r="TUY623" s="1"/>
      <c r="TUZ623" s="1"/>
      <c r="TVA623" s="1"/>
      <c r="TVB623" s="4"/>
      <c r="TVC623" s="1"/>
      <c r="TVD623" s="1"/>
      <c r="TVE623" s="1"/>
      <c r="TVF623" s="1"/>
      <c r="TVG623" s="1"/>
      <c r="TVH623" s="4"/>
      <c r="TVI623" s="1"/>
      <c r="TVJ623" s="1"/>
      <c r="TVK623" s="1"/>
      <c r="TVL623" s="1"/>
      <c r="TVM623" s="1"/>
      <c r="TVN623" s="4"/>
      <c r="TVO623" s="1"/>
      <c r="TVP623" s="1"/>
      <c r="TVQ623" s="1"/>
      <c r="TVR623" s="1"/>
      <c r="TVS623" s="1"/>
      <c r="TVT623" s="4"/>
      <c r="TVU623" s="1"/>
      <c r="TVV623" s="1"/>
      <c r="TVW623" s="1"/>
      <c r="TVX623" s="1"/>
      <c r="TVY623" s="1"/>
      <c r="TVZ623" s="4"/>
      <c r="TWA623" s="1"/>
      <c r="TWB623" s="1"/>
      <c r="TWC623" s="1"/>
      <c r="TWD623" s="1"/>
      <c r="TWE623" s="1"/>
      <c r="TWF623" s="4"/>
      <c r="TWG623" s="1"/>
      <c r="TWH623" s="1"/>
      <c r="TWI623" s="1"/>
      <c r="TWJ623" s="1"/>
      <c r="TWK623" s="1"/>
      <c r="TWL623" s="4"/>
      <c r="TWM623" s="1"/>
      <c r="TWN623" s="1"/>
      <c r="TWO623" s="1"/>
      <c r="TWP623" s="1"/>
      <c r="TWQ623" s="1"/>
      <c r="TWR623" s="4"/>
      <c r="TWS623" s="1"/>
      <c r="TWT623" s="1"/>
      <c r="TWU623" s="1"/>
      <c r="TWV623" s="1"/>
      <c r="TWW623" s="1"/>
      <c r="TWX623" s="4"/>
      <c r="TWY623" s="1"/>
      <c r="TWZ623" s="1"/>
      <c r="TXA623" s="1"/>
      <c r="TXB623" s="1"/>
      <c r="TXC623" s="1"/>
      <c r="TXD623" s="4"/>
      <c r="TXE623" s="1"/>
      <c r="TXF623" s="1"/>
      <c r="TXG623" s="1"/>
      <c r="TXH623" s="1"/>
      <c r="TXI623" s="1"/>
      <c r="TXJ623" s="4"/>
      <c r="TXK623" s="1"/>
      <c r="TXL623" s="1"/>
      <c r="TXM623" s="1"/>
      <c r="TXN623" s="1"/>
      <c r="TXO623" s="1"/>
      <c r="TXP623" s="4"/>
      <c r="TXQ623" s="1"/>
      <c r="TXR623" s="1"/>
      <c r="TXS623" s="1"/>
      <c r="TXT623" s="1"/>
      <c r="TXU623" s="1"/>
      <c r="TXV623" s="4"/>
      <c r="TXW623" s="1"/>
      <c r="TXX623" s="1"/>
      <c r="TXY623" s="1"/>
      <c r="TXZ623" s="1"/>
      <c r="TYA623" s="1"/>
      <c r="TYB623" s="4"/>
      <c r="TYC623" s="1"/>
      <c r="TYD623" s="1"/>
      <c r="TYE623" s="1"/>
      <c r="TYF623" s="1"/>
      <c r="TYG623" s="1"/>
      <c r="TYH623" s="4"/>
      <c r="TYI623" s="1"/>
      <c r="TYJ623" s="1"/>
      <c r="TYK623" s="1"/>
      <c r="TYL623" s="1"/>
      <c r="TYM623" s="1"/>
      <c r="TYN623" s="4"/>
      <c r="TYO623" s="1"/>
      <c r="TYP623" s="1"/>
      <c r="TYQ623" s="1"/>
      <c r="TYR623" s="1"/>
      <c r="TYS623" s="1"/>
      <c r="TYT623" s="4"/>
      <c r="TYU623" s="1"/>
      <c r="TYV623" s="1"/>
      <c r="TYW623" s="1"/>
      <c r="TYX623" s="1"/>
      <c r="TYY623" s="1"/>
      <c r="TYZ623" s="4"/>
      <c r="TZA623" s="1"/>
      <c r="TZB623" s="1"/>
      <c r="TZC623" s="1"/>
      <c r="TZD623" s="1"/>
      <c r="TZE623" s="1"/>
      <c r="TZF623" s="4"/>
      <c r="TZG623" s="1"/>
      <c r="TZH623" s="1"/>
      <c r="TZI623" s="1"/>
      <c r="TZJ623" s="1"/>
      <c r="TZK623" s="1"/>
      <c r="TZL623" s="4"/>
      <c r="TZM623" s="1"/>
      <c r="TZN623" s="1"/>
      <c r="TZO623" s="1"/>
      <c r="TZP623" s="1"/>
      <c r="TZQ623" s="1"/>
      <c r="TZR623" s="4"/>
      <c r="TZS623" s="1"/>
      <c r="TZT623" s="1"/>
      <c r="TZU623" s="1"/>
      <c r="TZV623" s="1"/>
      <c r="TZW623" s="1"/>
      <c r="TZX623" s="4"/>
      <c r="TZY623" s="1"/>
      <c r="TZZ623" s="1"/>
      <c r="UAA623" s="1"/>
      <c r="UAB623" s="1"/>
      <c r="UAC623" s="1"/>
      <c r="UAD623" s="4"/>
      <c r="UAE623" s="1"/>
      <c r="UAF623" s="1"/>
      <c r="UAG623" s="1"/>
      <c r="UAH623" s="1"/>
      <c r="UAI623" s="1"/>
      <c r="UAJ623" s="4"/>
      <c r="UAK623" s="1"/>
      <c r="UAL623" s="1"/>
      <c r="UAM623" s="1"/>
      <c r="UAN623" s="1"/>
      <c r="UAO623" s="1"/>
      <c r="UAP623" s="4"/>
      <c r="UAQ623" s="1"/>
      <c r="UAR623" s="1"/>
      <c r="UAS623" s="1"/>
      <c r="UAT623" s="1"/>
      <c r="UAU623" s="1"/>
      <c r="UAV623" s="4"/>
      <c r="UAW623" s="1"/>
      <c r="UAX623" s="1"/>
      <c r="UAY623" s="1"/>
      <c r="UAZ623" s="1"/>
      <c r="UBA623" s="1"/>
      <c r="UBB623" s="4"/>
      <c r="UBC623" s="1"/>
      <c r="UBD623" s="1"/>
      <c r="UBE623" s="1"/>
      <c r="UBF623" s="1"/>
      <c r="UBG623" s="1"/>
      <c r="UBH623" s="4"/>
      <c r="UBI623" s="1"/>
      <c r="UBJ623" s="1"/>
      <c r="UBK623" s="1"/>
      <c r="UBL623" s="1"/>
      <c r="UBM623" s="1"/>
      <c r="UBN623" s="4"/>
      <c r="UBO623" s="1"/>
      <c r="UBP623" s="1"/>
      <c r="UBQ623" s="1"/>
      <c r="UBR623" s="1"/>
      <c r="UBS623" s="1"/>
      <c r="UBT623" s="4"/>
      <c r="UBU623" s="1"/>
      <c r="UBV623" s="1"/>
      <c r="UBW623" s="1"/>
      <c r="UBX623" s="1"/>
      <c r="UBY623" s="1"/>
      <c r="UBZ623" s="4"/>
      <c r="UCA623" s="1"/>
      <c r="UCB623" s="1"/>
      <c r="UCC623" s="1"/>
      <c r="UCD623" s="1"/>
      <c r="UCE623" s="1"/>
      <c r="UCF623" s="4"/>
      <c r="UCG623" s="1"/>
      <c r="UCH623" s="1"/>
      <c r="UCI623" s="1"/>
      <c r="UCJ623" s="1"/>
      <c r="UCK623" s="1"/>
      <c r="UCL623" s="4"/>
      <c r="UCM623" s="1"/>
      <c r="UCN623" s="1"/>
      <c r="UCO623" s="1"/>
      <c r="UCP623" s="1"/>
      <c r="UCQ623" s="1"/>
      <c r="UCR623" s="4"/>
      <c r="UCS623" s="1"/>
      <c r="UCT623" s="1"/>
      <c r="UCU623" s="1"/>
      <c r="UCV623" s="1"/>
      <c r="UCW623" s="1"/>
      <c r="UCX623" s="4"/>
      <c r="UCY623" s="1"/>
      <c r="UCZ623" s="1"/>
      <c r="UDA623" s="1"/>
      <c r="UDB623" s="1"/>
      <c r="UDC623" s="1"/>
      <c r="UDD623" s="4"/>
      <c r="UDE623" s="1"/>
      <c r="UDF623" s="1"/>
      <c r="UDG623" s="1"/>
      <c r="UDH623" s="1"/>
      <c r="UDI623" s="1"/>
      <c r="UDJ623" s="4"/>
      <c r="UDK623" s="1"/>
      <c r="UDL623" s="1"/>
      <c r="UDM623" s="1"/>
      <c r="UDN623" s="1"/>
      <c r="UDO623" s="1"/>
      <c r="UDP623" s="4"/>
      <c r="UDQ623" s="1"/>
      <c r="UDR623" s="1"/>
      <c r="UDS623" s="1"/>
      <c r="UDT623" s="1"/>
      <c r="UDU623" s="1"/>
      <c r="UDV623" s="4"/>
      <c r="UDW623" s="1"/>
      <c r="UDX623" s="1"/>
      <c r="UDY623" s="1"/>
      <c r="UDZ623" s="1"/>
      <c r="UEA623" s="1"/>
      <c r="UEB623" s="4"/>
      <c r="UEC623" s="1"/>
      <c r="UED623" s="1"/>
      <c r="UEE623" s="1"/>
      <c r="UEF623" s="1"/>
      <c r="UEG623" s="1"/>
      <c r="UEH623" s="4"/>
      <c r="UEI623" s="1"/>
      <c r="UEJ623" s="1"/>
      <c r="UEK623" s="1"/>
      <c r="UEL623" s="1"/>
      <c r="UEM623" s="1"/>
      <c r="UEN623" s="4"/>
      <c r="UEO623" s="1"/>
      <c r="UEP623" s="1"/>
      <c r="UEQ623" s="1"/>
      <c r="UER623" s="1"/>
      <c r="UES623" s="1"/>
      <c r="UET623" s="4"/>
      <c r="UEU623" s="1"/>
      <c r="UEV623" s="1"/>
      <c r="UEW623" s="1"/>
      <c r="UEX623" s="1"/>
      <c r="UEY623" s="1"/>
      <c r="UEZ623" s="4"/>
      <c r="UFA623" s="1"/>
      <c r="UFB623" s="1"/>
      <c r="UFC623" s="1"/>
      <c r="UFD623" s="1"/>
      <c r="UFE623" s="1"/>
      <c r="UFF623" s="4"/>
      <c r="UFG623" s="1"/>
      <c r="UFH623" s="1"/>
      <c r="UFI623" s="1"/>
      <c r="UFJ623" s="1"/>
      <c r="UFK623" s="1"/>
      <c r="UFL623" s="4"/>
      <c r="UFM623" s="1"/>
      <c r="UFN623" s="1"/>
      <c r="UFO623" s="1"/>
      <c r="UFP623" s="1"/>
      <c r="UFQ623" s="1"/>
      <c r="UFR623" s="4"/>
      <c r="UFS623" s="1"/>
      <c r="UFT623" s="1"/>
      <c r="UFU623" s="1"/>
      <c r="UFV623" s="1"/>
      <c r="UFW623" s="1"/>
      <c r="UFX623" s="4"/>
      <c r="UFY623" s="1"/>
      <c r="UFZ623" s="1"/>
      <c r="UGA623" s="1"/>
      <c r="UGB623" s="1"/>
      <c r="UGC623" s="1"/>
      <c r="UGD623" s="4"/>
      <c r="UGE623" s="1"/>
      <c r="UGF623" s="1"/>
      <c r="UGG623" s="1"/>
      <c r="UGH623" s="1"/>
      <c r="UGI623" s="1"/>
      <c r="UGJ623" s="4"/>
      <c r="UGK623" s="1"/>
      <c r="UGL623" s="1"/>
      <c r="UGM623" s="1"/>
      <c r="UGN623" s="1"/>
      <c r="UGO623" s="1"/>
      <c r="UGP623" s="4"/>
      <c r="UGQ623" s="1"/>
      <c r="UGR623" s="1"/>
      <c r="UGS623" s="1"/>
      <c r="UGT623" s="1"/>
      <c r="UGU623" s="1"/>
      <c r="UGV623" s="4"/>
      <c r="UGW623" s="1"/>
      <c r="UGX623" s="1"/>
      <c r="UGY623" s="1"/>
      <c r="UGZ623" s="1"/>
      <c r="UHA623" s="1"/>
      <c r="UHB623" s="4"/>
      <c r="UHC623" s="1"/>
      <c r="UHD623" s="1"/>
      <c r="UHE623" s="1"/>
      <c r="UHF623" s="1"/>
      <c r="UHG623" s="1"/>
      <c r="UHH623" s="4"/>
      <c r="UHI623" s="1"/>
      <c r="UHJ623" s="1"/>
      <c r="UHK623" s="1"/>
      <c r="UHL623" s="1"/>
      <c r="UHM623" s="1"/>
      <c r="UHN623" s="4"/>
      <c r="UHO623" s="1"/>
      <c r="UHP623" s="1"/>
      <c r="UHQ623" s="1"/>
      <c r="UHR623" s="1"/>
      <c r="UHS623" s="1"/>
      <c r="UHT623" s="4"/>
      <c r="UHU623" s="1"/>
      <c r="UHV623" s="1"/>
      <c r="UHW623" s="1"/>
      <c r="UHX623" s="1"/>
      <c r="UHY623" s="1"/>
      <c r="UHZ623" s="4"/>
      <c r="UIA623" s="1"/>
      <c r="UIB623" s="1"/>
      <c r="UIC623" s="1"/>
      <c r="UID623" s="1"/>
      <c r="UIE623" s="1"/>
      <c r="UIF623" s="4"/>
      <c r="UIG623" s="1"/>
      <c r="UIH623" s="1"/>
      <c r="UII623" s="1"/>
      <c r="UIJ623" s="1"/>
      <c r="UIK623" s="1"/>
      <c r="UIL623" s="4"/>
      <c r="UIM623" s="1"/>
      <c r="UIN623" s="1"/>
      <c r="UIO623" s="1"/>
      <c r="UIP623" s="1"/>
      <c r="UIQ623" s="1"/>
      <c r="UIR623" s="4"/>
      <c r="UIS623" s="1"/>
      <c r="UIT623" s="1"/>
      <c r="UIU623" s="1"/>
      <c r="UIV623" s="1"/>
      <c r="UIW623" s="1"/>
      <c r="UIX623" s="4"/>
      <c r="UIY623" s="1"/>
      <c r="UIZ623" s="1"/>
      <c r="UJA623" s="1"/>
      <c r="UJB623" s="1"/>
      <c r="UJC623" s="1"/>
      <c r="UJD623" s="4"/>
      <c r="UJE623" s="1"/>
      <c r="UJF623" s="1"/>
      <c r="UJG623" s="1"/>
      <c r="UJH623" s="1"/>
      <c r="UJI623" s="1"/>
      <c r="UJJ623" s="4"/>
      <c r="UJK623" s="1"/>
      <c r="UJL623" s="1"/>
      <c r="UJM623" s="1"/>
      <c r="UJN623" s="1"/>
      <c r="UJO623" s="1"/>
      <c r="UJP623" s="4"/>
      <c r="UJQ623" s="1"/>
      <c r="UJR623" s="1"/>
      <c r="UJS623" s="1"/>
      <c r="UJT623" s="1"/>
      <c r="UJU623" s="1"/>
      <c r="UJV623" s="4"/>
      <c r="UJW623" s="1"/>
      <c r="UJX623" s="1"/>
      <c r="UJY623" s="1"/>
      <c r="UJZ623" s="1"/>
      <c r="UKA623" s="1"/>
      <c r="UKB623" s="4"/>
      <c r="UKC623" s="1"/>
      <c r="UKD623" s="1"/>
      <c r="UKE623" s="1"/>
      <c r="UKF623" s="1"/>
      <c r="UKG623" s="1"/>
      <c r="UKH623" s="4"/>
      <c r="UKI623" s="1"/>
      <c r="UKJ623" s="1"/>
      <c r="UKK623" s="1"/>
      <c r="UKL623" s="1"/>
      <c r="UKM623" s="1"/>
      <c r="UKN623" s="4"/>
      <c r="UKO623" s="1"/>
      <c r="UKP623" s="1"/>
      <c r="UKQ623" s="1"/>
      <c r="UKR623" s="1"/>
      <c r="UKS623" s="1"/>
      <c r="UKT623" s="4"/>
      <c r="UKU623" s="1"/>
      <c r="UKV623" s="1"/>
      <c r="UKW623" s="1"/>
      <c r="UKX623" s="1"/>
      <c r="UKY623" s="1"/>
      <c r="UKZ623" s="4"/>
      <c r="ULA623" s="1"/>
      <c r="ULB623" s="1"/>
      <c r="ULC623" s="1"/>
      <c r="ULD623" s="1"/>
      <c r="ULE623" s="1"/>
      <c r="ULF623" s="4"/>
      <c r="ULG623" s="1"/>
      <c r="ULH623" s="1"/>
      <c r="ULI623" s="1"/>
      <c r="ULJ623" s="1"/>
      <c r="ULK623" s="1"/>
      <c r="ULL623" s="4"/>
      <c r="ULM623" s="1"/>
      <c r="ULN623" s="1"/>
      <c r="ULO623" s="1"/>
      <c r="ULP623" s="1"/>
      <c r="ULQ623" s="1"/>
      <c r="ULR623" s="4"/>
      <c r="ULS623" s="1"/>
      <c r="ULT623" s="1"/>
      <c r="ULU623" s="1"/>
      <c r="ULV623" s="1"/>
      <c r="ULW623" s="1"/>
      <c r="ULX623" s="4"/>
      <c r="ULY623" s="1"/>
      <c r="ULZ623" s="1"/>
      <c r="UMA623" s="1"/>
      <c r="UMB623" s="1"/>
      <c r="UMC623" s="1"/>
      <c r="UMD623" s="4"/>
      <c r="UME623" s="1"/>
      <c r="UMF623" s="1"/>
      <c r="UMG623" s="1"/>
      <c r="UMH623" s="1"/>
      <c r="UMI623" s="1"/>
      <c r="UMJ623" s="4"/>
      <c r="UMK623" s="1"/>
      <c r="UML623" s="1"/>
      <c r="UMM623" s="1"/>
      <c r="UMN623" s="1"/>
      <c r="UMO623" s="1"/>
      <c r="UMP623" s="4"/>
      <c r="UMQ623" s="1"/>
      <c r="UMR623" s="1"/>
      <c r="UMS623" s="1"/>
      <c r="UMT623" s="1"/>
      <c r="UMU623" s="1"/>
      <c r="UMV623" s="4"/>
      <c r="UMW623" s="1"/>
      <c r="UMX623" s="1"/>
      <c r="UMY623" s="1"/>
      <c r="UMZ623" s="1"/>
      <c r="UNA623" s="1"/>
      <c r="UNB623" s="4"/>
      <c r="UNC623" s="1"/>
      <c r="UND623" s="1"/>
      <c r="UNE623" s="1"/>
      <c r="UNF623" s="1"/>
      <c r="UNG623" s="1"/>
      <c r="UNH623" s="4"/>
      <c r="UNI623" s="1"/>
      <c r="UNJ623" s="1"/>
      <c r="UNK623" s="1"/>
      <c r="UNL623" s="1"/>
      <c r="UNM623" s="1"/>
      <c r="UNN623" s="4"/>
      <c r="UNO623" s="1"/>
      <c r="UNP623" s="1"/>
      <c r="UNQ623" s="1"/>
      <c r="UNR623" s="1"/>
      <c r="UNS623" s="1"/>
      <c r="UNT623" s="4"/>
      <c r="UNU623" s="1"/>
      <c r="UNV623" s="1"/>
      <c r="UNW623" s="1"/>
      <c r="UNX623" s="1"/>
      <c r="UNY623" s="1"/>
      <c r="UNZ623" s="4"/>
      <c r="UOA623" s="1"/>
      <c r="UOB623" s="1"/>
      <c r="UOC623" s="1"/>
      <c r="UOD623" s="1"/>
      <c r="UOE623" s="1"/>
      <c r="UOF623" s="4"/>
      <c r="UOG623" s="1"/>
      <c r="UOH623" s="1"/>
      <c r="UOI623" s="1"/>
      <c r="UOJ623" s="1"/>
      <c r="UOK623" s="1"/>
      <c r="UOL623" s="4"/>
      <c r="UOM623" s="1"/>
      <c r="UON623" s="1"/>
      <c r="UOO623" s="1"/>
      <c r="UOP623" s="1"/>
      <c r="UOQ623" s="1"/>
      <c r="UOR623" s="4"/>
      <c r="UOS623" s="1"/>
      <c r="UOT623" s="1"/>
      <c r="UOU623" s="1"/>
      <c r="UOV623" s="1"/>
      <c r="UOW623" s="1"/>
      <c r="UOX623" s="4"/>
      <c r="UOY623" s="1"/>
      <c r="UOZ623" s="1"/>
      <c r="UPA623" s="1"/>
      <c r="UPB623" s="1"/>
      <c r="UPC623" s="1"/>
      <c r="UPD623" s="4"/>
      <c r="UPE623" s="1"/>
      <c r="UPF623" s="1"/>
      <c r="UPG623" s="1"/>
      <c r="UPH623" s="1"/>
      <c r="UPI623" s="1"/>
      <c r="UPJ623" s="4"/>
      <c r="UPK623" s="1"/>
      <c r="UPL623" s="1"/>
      <c r="UPM623" s="1"/>
      <c r="UPN623" s="1"/>
      <c r="UPO623" s="1"/>
      <c r="UPP623" s="4"/>
      <c r="UPQ623" s="1"/>
      <c r="UPR623" s="1"/>
      <c r="UPS623" s="1"/>
      <c r="UPT623" s="1"/>
      <c r="UPU623" s="1"/>
      <c r="UPV623" s="4"/>
      <c r="UPW623" s="1"/>
      <c r="UPX623" s="1"/>
      <c r="UPY623" s="1"/>
      <c r="UPZ623" s="1"/>
      <c r="UQA623" s="1"/>
      <c r="UQB623" s="4"/>
      <c r="UQC623" s="1"/>
      <c r="UQD623" s="1"/>
      <c r="UQE623" s="1"/>
      <c r="UQF623" s="1"/>
      <c r="UQG623" s="1"/>
      <c r="UQH623" s="4"/>
      <c r="UQI623" s="1"/>
      <c r="UQJ623" s="1"/>
      <c r="UQK623" s="1"/>
      <c r="UQL623" s="1"/>
      <c r="UQM623" s="1"/>
      <c r="UQN623" s="4"/>
      <c r="UQO623" s="1"/>
      <c r="UQP623" s="1"/>
      <c r="UQQ623" s="1"/>
      <c r="UQR623" s="1"/>
      <c r="UQS623" s="1"/>
      <c r="UQT623" s="4"/>
      <c r="UQU623" s="1"/>
      <c r="UQV623" s="1"/>
      <c r="UQW623" s="1"/>
      <c r="UQX623" s="1"/>
      <c r="UQY623" s="1"/>
      <c r="UQZ623" s="4"/>
      <c r="URA623" s="1"/>
      <c r="URB623" s="1"/>
      <c r="URC623" s="1"/>
      <c r="URD623" s="1"/>
      <c r="URE623" s="1"/>
      <c r="URF623" s="4"/>
      <c r="URG623" s="1"/>
      <c r="URH623" s="1"/>
      <c r="URI623" s="1"/>
      <c r="URJ623" s="1"/>
      <c r="URK623" s="1"/>
      <c r="URL623" s="4"/>
      <c r="URM623" s="1"/>
      <c r="URN623" s="1"/>
      <c r="URO623" s="1"/>
      <c r="URP623" s="1"/>
      <c r="URQ623" s="1"/>
      <c r="URR623" s="4"/>
      <c r="URS623" s="1"/>
      <c r="URT623" s="1"/>
      <c r="URU623" s="1"/>
      <c r="URV623" s="1"/>
      <c r="URW623" s="1"/>
      <c r="URX623" s="4"/>
      <c r="URY623" s="1"/>
      <c r="URZ623" s="1"/>
      <c r="USA623" s="1"/>
      <c r="USB623" s="1"/>
      <c r="USC623" s="1"/>
      <c r="USD623" s="4"/>
      <c r="USE623" s="1"/>
      <c r="USF623" s="1"/>
      <c r="USG623" s="1"/>
      <c r="USH623" s="1"/>
      <c r="USI623" s="1"/>
      <c r="USJ623" s="4"/>
      <c r="USK623" s="1"/>
      <c r="USL623" s="1"/>
      <c r="USM623" s="1"/>
      <c r="USN623" s="1"/>
      <c r="USO623" s="1"/>
      <c r="USP623" s="4"/>
      <c r="USQ623" s="1"/>
      <c r="USR623" s="1"/>
      <c r="USS623" s="1"/>
      <c r="UST623" s="1"/>
      <c r="USU623" s="1"/>
      <c r="USV623" s="4"/>
      <c r="USW623" s="1"/>
      <c r="USX623" s="1"/>
      <c r="USY623" s="1"/>
      <c r="USZ623" s="1"/>
      <c r="UTA623" s="1"/>
      <c r="UTB623" s="4"/>
      <c r="UTC623" s="1"/>
      <c r="UTD623" s="1"/>
      <c r="UTE623" s="1"/>
      <c r="UTF623" s="1"/>
      <c r="UTG623" s="1"/>
      <c r="UTH623" s="4"/>
      <c r="UTI623" s="1"/>
      <c r="UTJ623" s="1"/>
      <c r="UTK623" s="1"/>
      <c r="UTL623" s="1"/>
      <c r="UTM623" s="1"/>
      <c r="UTN623" s="4"/>
      <c r="UTO623" s="1"/>
      <c r="UTP623" s="1"/>
      <c r="UTQ623" s="1"/>
      <c r="UTR623" s="1"/>
      <c r="UTS623" s="1"/>
      <c r="UTT623" s="4"/>
      <c r="UTU623" s="1"/>
      <c r="UTV623" s="1"/>
      <c r="UTW623" s="1"/>
      <c r="UTX623" s="1"/>
      <c r="UTY623" s="1"/>
      <c r="UTZ623" s="4"/>
      <c r="UUA623" s="1"/>
      <c r="UUB623" s="1"/>
      <c r="UUC623" s="1"/>
      <c r="UUD623" s="1"/>
      <c r="UUE623" s="1"/>
      <c r="UUF623" s="4"/>
      <c r="UUG623" s="1"/>
      <c r="UUH623" s="1"/>
      <c r="UUI623" s="1"/>
      <c r="UUJ623" s="1"/>
      <c r="UUK623" s="1"/>
      <c r="UUL623" s="4"/>
      <c r="UUM623" s="1"/>
      <c r="UUN623" s="1"/>
      <c r="UUO623" s="1"/>
      <c r="UUP623" s="1"/>
      <c r="UUQ623" s="1"/>
      <c r="UUR623" s="4"/>
      <c r="UUS623" s="1"/>
      <c r="UUT623" s="1"/>
      <c r="UUU623" s="1"/>
      <c r="UUV623" s="1"/>
      <c r="UUW623" s="1"/>
      <c r="UUX623" s="4"/>
      <c r="UUY623" s="1"/>
      <c r="UUZ623" s="1"/>
      <c r="UVA623" s="1"/>
      <c r="UVB623" s="1"/>
      <c r="UVC623" s="1"/>
      <c r="UVD623" s="4"/>
      <c r="UVE623" s="1"/>
      <c r="UVF623" s="1"/>
      <c r="UVG623" s="1"/>
      <c r="UVH623" s="1"/>
      <c r="UVI623" s="1"/>
      <c r="UVJ623" s="4"/>
      <c r="UVK623" s="1"/>
      <c r="UVL623" s="1"/>
      <c r="UVM623" s="1"/>
      <c r="UVN623" s="1"/>
      <c r="UVO623" s="1"/>
      <c r="UVP623" s="4"/>
      <c r="UVQ623" s="1"/>
      <c r="UVR623" s="1"/>
      <c r="UVS623" s="1"/>
      <c r="UVT623" s="1"/>
      <c r="UVU623" s="1"/>
      <c r="UVV623" s="4"/>
      <c r="UVW623" s="1"/>
      <c r="UVX623" s="1"/>
      <c r="UVY623" s="1"/>
      <c r="UVZ623" s="1"/>
      <c r="UWA623" s="1"/>
      <c r="UWB623" s="4"/>
      <c r="UWC623" s="1"/>
      <c r="UWD623" s="1"/>
      <c r="UWE623" s="1"/>
      <c r="UWF623" s="1"/>
      <c r="UWG623" s="1"/>
      <c r="UWH623" s="4"/>
      <c r="UWI623" s="1"/>
      <c r="UWJ623" s="1"/>
      <c r="UWK623" s="1"/>
      <c r="UWL623" s="1"/>
      <c r="UWM623" s="1"/>
      <c r="UWN623" s="4"/>
      <c r="UWO623" s="1"/>
      <c r="UWP623" s="1"/>
      <c r="UWQ623" s="1"/>
      <c r="UWR623" s="1"/>
      <c r="UWS623" s="1"/>
      <c r="UWT623" s="4"/>
      <c r="UWU623" s="1"/>
      <c r="UWV623" s="1"/>
      <c r="UWW623" s="1"/>
      <c r="UWX623" s="1"/>
      <c r="UWY623" s="1"/>
      <c r="UWZ623" s="4"/>
      <c r="UXA623" s="1"/>
      <c r="UXB623" s="1"/>
      <c r="UXC623" s="1"/>
      <c r="UXD623" s="1"/>
      <c r="UXE623" s="1"/>
      <c r="UXF623" s="4"/>
      <c r="UXG623" s="1"/>
      <c r="UXH623" s="1"/>
      <c r="UXI623" s="1"/>
      <c r="UXJ623" s="1"/>
      <c r="UXK623" s="1"/>
      <c r="UXL623" s="4"/>
      <c r="UXM623" s="1"/>
      <c r="UXN623" s="1"/>
      <c r="UXO623" s="1"/>
      <c r="UXP623" s="1"/>
      <c r="UXQ623" s="1"/>
      <c r="UXR623" s="4"/>
      <c r="UXS623" s="1"/>
      <c r="UXT623" s="1"/>
      <c r="UXU623" s="1"/>
      <c r="UXV623" s="1"/>
      <c r="UXW623" s="1"/>
      <c r="UXX623" s="4"/>
      <c r="UXY623" s="1"/>
      <c r="UXZ623" s="1"/>
      <c r="UYA623" s="1"/>
      <c r="UYB623" s="1"/>
      <c r="UYC623" s="1"/>
      <c r="UYD623" s="4"/>
      <c r="UYE623" s="1"/>
      <c r="UYF623" s="1"/>
      <c r="UYG623" s="1"/>
      <c r="UYH623" s="1"/>
      <c r="UYI623" s="1"/>
      <c r="UYJ623" s="4"/>
      <c r="UYK623" s="1"/>
      <c r="UYL623" s="1"/>
      <c r="UYM623" s="1"/>
      <c r="UYN623" s="1"/>
      <c r="UYO623" s="1"/>
      <c r="UYP623" s="4"/>
      <c r="UYQ623" s="1"/>
      <c r="UYR623" s="1"/>
      <c r="UYS623" s="1"/>
      <c r="UYT623" s="1"/>
      <c r="UYU623" s="1"/>
      <c r="UYV623" s="4"/>
      <c r="UYW623" s="1"/>
      <c r="UYX623" s="1"/>
      <c r="UYY623" s="1"/>
      <c r="UYZ623" s="1"/>
      <c r="UZA623" s="1"/>
      <c r="UZB623" s="4"/>
      <c r="UZC623" s="1"/>
      <c r="UZD623" s="1"/>
      <c r="UZE623" s="1"/>
      <c r="UZF623" s="1"/>
      <c r="UZG623" s="1"/>
      <c r="UZH623" s="4"/>
      <c r="UZI623" s="1"/>
      <c r="UZJ623" s="1"/>
      <c r="UZK623" s="1"/>
      <c r="UZL623" s="1"/>
      <c r="UZM623" s="1"/>
      <c r="UZN623" s="4"/>
      <c r="UZO623" s="1"/>
      <c r="UZP623" s="1"/>
      <c r="UZQ623" s="1"/>
      <c r="UZR623" s="1"/>
      <c r="UZS623" s="1"/>
      <c r="UZT623" s="4"/>
      <c r="UZU623" s="1"/>
      <c r="UZV623" s="1"/>
      <c r="UZW623" s="1"/>
      <c r="UZX623" s="1"/>
      <c r="UZY623" s="1"/>
      <c r="UZZ623" s="4"/>
      <c r="VAA623" s="1"/>
      <c r="VAB623" s="1"/>
      <c r="VAC623" s="1"/>
      <c r="VAD623" s="1"/>
      <c r="VAE623" s="1"/>
      <c r="VAF623" s="4"/>
      <c r="VAG623" s="1"/>
      <c r="VAH623" s="1"/>
      <c r="VAI623" s="1"/>
      <c r="VAJ623" s="1"/>
      <c r="VAK623" s="1"/>
      <c r="VAL623" s="4"/>
      <c r="VAM623" s="1"/>
      <c r="VAN623" s="1"/>
      <c r="VAO623" s="1"/>
      <c r="VAP623" s="1"/>
      <c r="VAQ623" s="1"/>
      <c r="VAR623" s="4"/>
      <c r="VAS623" s="1"/>
      <c r="VAT623" s="1"/>
      <c r="VAU623" s="1"/>
      <c r="VAV623" s="1"/>
      <c r="VAW623" s="1"/>
      <c r="VAX623" s="4"/>
      <c r="VAY623" s="1"/>
      <c r="VAZ623" s="1"/>
      <c r="VBA623" s="1"/>
      <c r="VBB623" s="1"/>
      <c r="VBC623" s="1"/>
      <c r="VBD623" s="4"/>
      <c r="VBE623" s="1"/>
      <c r="VBF623" s="1"/>
      <c r="VBG623" s="1"/>
      <c r="VBH623" s="1"/>
      <c r="VBI623" s="1"/>
      <c r="VBJ623" s="4"/>
      <c r="VBK623" s="1"/>
      <c r="VBL623" s="1"/>
      <c r="VBM623" s="1"/>
      <c r="VBN623" s="1"/>
      <c r="VBO623" s="1"/>
      <c r="VBP623" s="4"/>
      <c r="VBQ623" s="1"/>
      <c r="VBR623" s="1"/>
      <c r="VBS623" s="1"/>
      <c r="VBT623" s="1"/>
      <c r="VBU623" s="1"/>
      <c r="VBV623" s="4"/>
      <c r="VBW623" s="1"/>
      <c r="VBX623" s="1"/>
      <c r="VBY623" s="1"/>
      <c r="VBZ623" s="1"/>
      <c r="VCA623" s="1"/>
      <c r="VCB623" s="4"/>
      <c r="VCC623" s="1"/>
      <c r="VCD623" s="1"/>
      <c r="VCE623" s="1"/>
      <c r="VCF623" s="1"/>
      <c r="VCG623" s="1"/>
      <c r="VCH623" s="4"/>
      <c r="VCI623" s="1"/>
      <c r="VCJ623" s="1"/>
      <c r="VCK623" s="1"/>
      <c r="VCL623" s="1"/>
      <c r="VCM623" s="1"/>
      <c r="VCN623" s="4"/>
      <c r="VCO623" s="1"/>
      <c r="VCP623" s="1"/>
      <c r="VCQ623" s="1"/>
      <c r="VCR623" s="1"/>
      <c r="VCS623" s="1"/>
      <c r="VCT623" s="4"/>
      <c r="VCU623" s="1"/>
      <c r="VCV623" s="1"/>
      <c r="VCW623" s="1"/>
      <c r="VCX623" s="1"/>
      <c r="VCY623" s="1"/>
      <c r="VCZ623" s="4"/>
      <c r="VDA623" s="1"/>
      <c r="VDB623" s="1"/>
      <c r="VDC623" s="1"/>
      <c r="VDD623" s="1"/>
      <c r="VDE623" s="1"/>
      <c r="VDF623" s="4"/>
      <c r="VDG623" s="1"/>
      <c r="VDH623" s="1"/>
      <c r="VDI623" s="1"/>
      <c r="VDJ623" s="1"/>
      <c r="VDK623" s="1"/>
      <c r="VDL623" s="4"/>
      <c r="VDM623" s="1"/>
      <c r="VDN623" s="1"/>
      <c r="VDO623" s="1"/>
      <c r="VDP623" s="1"/>
      <c r="VDQ623" s="1"/>
      <c r="VDR623" s="4"/>
      <c r="VDS623" s="1"/>
      <c r="VDT623" s="1"/>
      <c r="VDU623" s="1"/>
      <c r="VDV623" s="1"/>
      <c r="VDW623" s="1"/>
      <c r="VDX623" s="4"/>
      <c r="VDY623" s="1"/>
      <c r="VDZ623" s="1"/>
      <c r="VEA623" s="1"/>
      <c r="VEB623" s="1"/>
      <c r="VEC623" s="1"/>
      <c r="VED623" s="4"/>
      <c r="VEE623" s="1"/>
      <c r="VEF623" s="1"/>
      <c r="VEG623" s="1"/>
      <c r="VEH623" s="1"/>
      <c r="VEI623" s="1"/>
      <c r="VEJ623" s="4"/>
      <c r="VEK623" s="1"/>
      <c r="VEL623" s="1"/>
      <c r="VEM623" s="1"/>
      <c r="VEN623" s="1"/>
      <c r="VEO623" s="1"/>
      <c r="VEP623" s="4"/>
      <c r="VEQ623" s="1"/>
      <c r="VER623" s="1"/>
      <c r="VES623" s="1"/>
      <c r="VET623" s="1"/>
      <c r="VEU623" s="1"/>
      <c r="VEV623" s="4"/>
      <c r="VEW623" s="1"/>
      <c r="VEX623" s="1"/>
      <c r="VEY623" s="1"/>
      <c r="VEZ623" s="1"/>
      <c r="VFA623" s="1"/>
      <c r="VFB623" s="4"/>
      <c r="VFC623" s="1"/>
      <c r="VFD623" s="1"/>
      <c r="VFE623" s="1"/>
      <c r="VFF623" s="1"/>
      <c r="VFG623" s="1"/>
      <c r="VFH623" s="4"/>
      <c r="VFI623" s="1"/>
      <c r="VFJ623" s="1"/>
      <c r="VFK623" s="1"/>
      <c r="VFL623" s="1"/>
      <c r="VFM623" s="1"/>
      <c r="VFN623" s="4"/>
      <c r="VFO623" s="1"/>
      <c r="VFP623" s="1"/>
      <c r="VFQ623" s="1"/>
      <c r="VFR623" s="1"/>
      <c r="VFS623" s="1"/>
      <c r="VFT623" s="4"/>
      <c r="VFU623" s="1"/>
      <c r="VFV623" s="1"/>
      <c r="VFW623" s="1"/>
      <c r="VFX623" s="1"/>
      <c r="VFY623" s="1"/>
      <c r="VFZ623" s="4"/>
      <c r="VGA623" s="1"/>
      <c r="VGB623" s="1"/>
      <c r="VGC623" s="1"/>
      <c r="VGD623" s="1"/>
      <c r="VGE623" s="1"/>
      <c r="VGF623" s="4"/>
      <c r="VGG623" s="1"/>
      <c r="VGH623" s="1"/>
      <c r="VGI623" s="1"/>
      <c r="VGJ623" s="1"/>
      <c r="VGK623" s="1"/>
      <c r="VGL623" s="4"/>
      <c r="VGM623" s="1"/>
      <c r="VGN623" s="1"/>
      <c r="VGO623" s="1"/>
      <c r="VGP623" s="1"/>
      <c r="VGQ623" s="1"/>
      <c r="VGR623" s="4"/>
      <c r="VGS623" s="1"/>
      <c r="VGT623" s="1"/>
      <c r="VGU623" s="1"/>
      <c r="VGV623" s="1"/>
      <c r="VGW623" s="1"/>
      <c r="VGX623" s="4"/>
      <c r="VGY623" s="1"/>
      <c r="VGZ623" s="1"/>
      <c r="VHA623" s="1"/>
      <c r="VHB623" s="1"/>
      <c r="VHC623" s="1"/>
      <c r="VHD623" s="4"/>
      <c r="VHE623" s="1"/>
      <c r="VHF623" s="1"/>
      <c r="VHG623" s="1"/>
      <c r="VHH623" s="1"/>
      <c r="VHI623" s="1"/>
      <c r="VHJ623" s="4"/>
      <c r="VHK623" s="1"/>
      <c r="VHL623" s="1"/>
      <c r="VHM623" s="1"/>
      <c r="VHN623" s="1"/>
      <c r="VHO623" s="1"/>
      <c r="VHP623" s="4"/>
      <c r="VHQ623" s="1"/>
      <c r="VHR623" s="1"/>
      <c r="VHS623" s="1"/>
      <c r="VHT623" s="1"/>
      <c r="VHU623" s="1"/>
      <c r="VHV623" s="4"/>
      <c r="VHW623" s="1"/>
      <c r="VHX623" s="1"/>
      <c r="VHY623" s="1"/>
      <c r="VHZ623" s="1"/>
      <c r="VIA623" s="1"/>
      <c r="VIB623" s="4"/>
      <c r="VIC623" s="1"/>
      <c r="VID623" s="1"/>
      <c r="VIE623" s="1"/>
      <c r="VIF623" s="1"/>
      <c r="VIG623" s="1"/>
      <c r="VIH623" s="4"/>
      <c r="VII623" s="1"/>
      <c r="VIJ623" s="1"/>
      <c r="VIK623" s="1"/>
      <c r="VIL623" s="1"/>
      <c r="VIM623" s="1"/>
      <c r="VIN623" s="4"/>
      <c r="VIO623" s="1"/>
      <c r="VIP623" s="1"/>
      <c r="VIQ623" s="1"/>
      <c r="VIR623" s="1"/>
      <c r="VIS623" s="1"/>
      <c r="VIT623" s="4"/>
      <c r="VIU623" s="1"/>
      <c r="VIV623" s="1"/>
      <c r="VIW623" s="1"/>
      <c r="VIX623" s="1"/>
      <c r="VIY623" s="1"/>
      <c r="VIZ623" s="4"/>
      <c r="VJA623" s="1"/>
      <c r="VJB623" s="1"/>
      <c r="VJC623" s="1"/>
      <c r="VJD623" s="1"/>
      <c r="VJE623" s="1"/>
      <c r="VJF623" s="4"/>
      <c r="VJG623" s="1"/>
      <c r="VJH623" s="1"/>
      <c r="VJI623" s="1"/>
      <c r="VJJ623" s="1"/>
      <c r="VJK623" s="1"/>
      <c r="VJL623" s="4"/>
      <c r="VJM623" s="1"/>
      <c r="VJN623" s="1"/>
      <c r="VJO623" s="1"/>
      <c r="VJP623" s="1"/>
      <c r="VJQ623" s="1"/>
      <c r="VJR623" s="4"/>
      <c r="VJS623" s="1"/>
      <c r="VJT623" s="1"/>
      <c r="VJU623" s="1"/>
      <c r="VJV623" s="1"/>
      <c r="VJW623" s="1"/>
      <c r="VJX623" s="4"/>
      <c r="VJY623" s="1"/>
      <c r="VJZ623" s="1"/>
      <c r="VKA623" s="1"/>
      <c r="VKB623" s="1"/>
      <c r="VKC623" s="1"/>
      <c r="VKD623" s="4"/>
      <c r="VKE623" s="1"/>
      <c r="VKF623" s="1"/>
      <c r="VKG623" s="1"/>
      <c r="VKH623" s="1"/>
      <c r="VKI623" s="1"/>
      <c r="VKJ623" s="4"/>
      <c r="VKK623" s="1"/>
      <c r="VKL623" s="1"/>
      <c r="VKM623" s="1"/>
      <c r="VKN623" s="1"/>
      <c r="VKO623" s="1"/>
      <c r="VKP623" s="4"/>
      <c r="VKQ623" s="1"/>
      <c r="VKR623" s="1"/>
      <c r="VKS623" s="1"/>
      <c r="VKT623" s="1"/>
      <c r="VKU623" s="1"/>
      <c r="VKV623" s="4"/>
      <c r="VKW623" s="1"/>
      <c r="VKX623" s="1"/>
      <c r="VKY623" s="1"/>
      <c r="VKZ623" s="1"/>
      <c r="VLA623" s="1"/>
      <c r="VLB623" s="4"/>
      <c r="VLC623" s="1"/>
      <c r="VLD623" s="1"/>
      <c r="VLE623" s="1"/>
      <c r="VLF623" s="1"/>
      <c r="VLG623" s="1"/>
      <c r="VLH623" s="4"/>
      <c r="VLI623" s="1"/>
      <c r="VLJ623" s="1"/>
      <c r="VLK623" s="1"/>
      <c r="VLL623" s="1"/>
      <c r="VLM623" s="1"/>
      <c r="VLN623" s="4"/>
      <c r="VLO623" s="1"/>
      <c r="VLP623" s="1"/>
      <c r="VLQ623" s="1"/>
      <c r="VLR623" s="1"/>
      <c r="VLS623" s="1"/>
      <c r="VLT623" s="4"/>
      <c r="VLU623" s="1"/>
      <c r="VLV623" s="1"/>
      <c r="VLW623" s="1"/>
      <c r="VLX623" s="1"/>
      <c r="VLY623" s="1"/>
      <c r="VLZ623" s="4"/>
      <c r="VMA623" s="1"/>
      <c r="VMB623" s="1"/>
      <c r="VMC623" s="1"/>
      <c r="VMD623" s="1"/>
      <c r="VME623" s="1"/>
      <c r="VMF623" s="4"/>
      <c r="VMG623" s="1"/>
      <c r="VMH623" s="1"/>
      <c r="VMI623" s="1"/>
      <c r="VMJ623" s="1"/>
      <c r="VMK623" s="1"/>
      <c r="VML623" s="4"/>
      <c r="VMM623" s="1"/>
      <c r="VMN623" s="1"/>
      <c r="VMO623" s="1"/>
      <c r="VMP623" s="1"/>
      <c r="VMQ623" s="1"/>
      <c r="VMR623" s="4"/>
      <c r="VMS623" s="1"/>
      <c r="VMT623" s="1"/>
      <c r="VMU623" s="1"/>
      <c r="VMV623" s="1"/>
      <c r="VMW623" s="1"/>
      <c r="VMX623" s="4"/>
      <c r="VMY623" s="1"/>
      <c r="VMZ623" s="1"/>
      <c r="VNA623" s="1"/>
      <c r="VNB623" s="1"/>
      <c r="VNC623" s="1"/>
      <c r="VND623" s="4"/>
      <c r="VNE623" s="1"/>
      <c r="VNF623" s="1"/>
      <c r="VNG623" s="1"/>
      <c r="VNH623" s="1"/>
      <c r="VNI623" s="1"/>
      <c r="VNJ623" s="4"/>
      <c r="VNK623" s="1"/>
      <c r="VNL623" s="1"/>
      <c r="VNM623" s="1"/>
      <c r="VNN623" s="1"/>
      <c r="VNO623" s="1"/>
      <c r="VNP623" s="4"/>
      <c r="VNQ623" s="1"/>
      <c r="VNR623" s="1"/>
      <c r="VNS623" s="1"/>
      <c r="VNT623" s="1"/>
      <c r="VNU623" s="1"/>
      <c r="VNV623" s="4"/>
      <c r="VNW623" s="1"/>
      <c r="VNX623" s="1"/>
      <c r="VNY623" s="1"/>
      <c r="VNZ623" s="1"/>
      <c r="VOA623" s="1"/>
      <c r="VOB623" s="4"/>
      <c r="VOC623" s="1"/>
      <c r="VOD623" s="1"/>
      <c r="VOE623" s="1"/>
      <c r="VOF623" s="1"/>
      <c r="VOG623" s="1"/>
      <c r="VOH623" s="4"/>
      <c r="VOI623" s="1"/>
      <c r="VOJ623" s="1"/>
      <c r="VOK623" s="1"/>
      <c r="VOL623" s="1"/>
      <c r="VOM623" s="1"/>
      <c r="VON623" s="4"/>
      <c r="VOO623" s="1"/>
      <c r="VOP623" s="1"/>
      <c r="VOQ623" s="1"/>
      <c r="VOR623" s="1"/>
      <c r="VOS623" s="1"/>
      <c r="VOT623" s="4"/>
      <c r="VOU623" s="1"/>
      <c r="VOV623" s="1"/>
      <c r="VOW623" s="1"/>
      <c r="VOX623" s="1"/>
      <c r="VOY623" s="1"/>
      <c r="VOZ623" s="4"/>
      <c r="VPA623" s="1"/>
      <c r="VPB623" s="1"/>
      <c r="VPC623" s="1"/>
      <c r="VPD623" s="1"/>
      <c r="VPE623" s="1"/>
      <c r="VPF623" s="4"/>
      <c r="VPG623" s="1"/>
      <c r="VPH623" s="1"/>
      <c r="VPI623" s="1"/>
      <c r="VPJ623" s="1"/>
      <c r="VPK623" s="1"/>
      <c r="VPL623" s="4"/>
      <c r="VPM623" s="1"/>
      <c r="VPN623" s="1"/>
      <c r="VPO623" s="1"/>
      <c r="VPP623" s="1"/>
      <c r="VPQ623" s="1"/>
      <c r="VPR623" s="4"/>
      <c r="VPS623" s="1"/>
      <c r="VPT623" s="1"/>
      <c r="VPU623" s="1"/>
      <c r="VPV623" s="1"/>
      <c r="VPW623" s="1"/>
      <c r="VPX623" s="4"/>
      <c r="VPY623" s="1"/>
      <c r="VPZ623" s="1"/>
      <c r="VQA623" s="1"/>
      <c r="VQB623" s="1"/>
      <c r="VQC623" s="1"/>
      <c r="VQD623" s="4"/>
      <c r="VQE623" s="1"/>
      <c r="VQF623" s="1"/>
      <c r="VQG623" s="1"/>
      <c r="VQH623" s="1"/>
      <c r="VQI623" s="1"/>
      <c r="VQJ623" s="4"/>
      <c r="VQK623" s="1"/>
      <c r="VQL623" s="1"/>
      <c r="VQM623" s="1"/>
      <c r="VQN623" s="1"/>
      <c r="VQO623" s="1"/>
      <c r="VQP623" s="4"/>
      <c r="VQQ623" s="1"/>
      <c r="VQR623" s="1"/>
      <c r="VQS623" s="1"/>
      <c r="VQT623" s="1"/>
      <c r="VQU623" s="1"/>
      <c r="VQV623" s="4"/>
      <c r="VQW623" s="1"/>
      <c r="VQX623" s="1"/>
      <c r="VQY623" s="1"/>
      <c r="VQZ623" s="1"/>
      <c r="VRA623" s="1"/>
      <c r="VRB623" s="4"/>
      <c r="VRC623" s="1"/>
      <c r="VRD623" s="1"/>
      <c r="VRE623" s="1"/>
      <c r="VRF623" s="1"/>
      <c r="VRG623" s="1"/>
      <c r="VRH623" s="4"/>
      <c r="VRI623" s="1"/>
      <c r="VRJ623" s="1"/>
      <c r="VRK623" s="1"/>
      <c r="VRL623" s="1"/>
      <c r="VRM623" s="1"/>
      <c r="VRN623" s="4"/>
      <c r="VRO623" s="1"/>
      <c r="VRP623" s="1"/>
      <c r="VRQ623" s="1"/>
      <c r="VRR623" s="1"/>
      <c r="VRS623" s="1"/>
      <c r="VRT623" s="4"/>
      <c r="VRU623" s="1"/>
      <c r="VRV623" s="1"/>
      <c r="VRW623" s="1"/>
      <c r="VRX623" s="1"/>
      <c r="VRY623" s="1"/>
      <c r="VRZ623" s="4"/>
      <c r="VSA623" s="1"/>
      <c r="VSB623" s="1"/>
      <c r="VSC623" s="1"/>
      <c r="VSD623" s="1"/>
      <c r="VSE623" s="1"/>
      <c r="VSF623" s="4"/>
      <c r="VSG623" s="1"/>
      <c r="VSH623" s="1"/>
      <c r="VSI623" s="1"/>
      <c r="VSJ623" s="1"/>
      <c r="VSK623" s="1"/>
      <c r="VSL623" s="4"/>
      <c r="VSM623" s="1"/>
      <c r="VSN623" s="1"/>
      <c r="VSO623" s="1"/>
      <c r="VSP623" s="1"/>
      <c r="VSQ623" s="1"/>
      <c r="VSR623" s="4"/>
      <c r="VSS623" s="1"/>
      <c r="VST623" s="1"/>
      <c r="VSU623" s="1"/>
      <c r="VSV623" s="1"/>
      <c r="VSW623" s="1"/>
      <c r="VSX623" s="4"/>
      <c r="VSY623" s="1"/>
      <c r="VSZ623" s="1"/>
      <c r="VTA623" s="1"/>
      <c r="VTB623" s="1"/>
      <c r="VTC623" s="1"/>
      <c r="VTD623" s="4"/>
      <c r="VTE623" s="1"/>
      <c r="VTF623" s="1"/>
      <c r="VTG623" s="1"/>
      <c r="VTH623" s="1"/>
      <c r="VTI623" s="1"/>
      <c r="VTJ623" s="4"/>
      <c r="VTK623" s="1"/>
      <c r="VTL623" s="1"/>
      <c r="VTM623" s="1"/>
      <c r="VTN623" s="1"/>
      <c r="VTO623" s="1"/>
      <c r="VTP623" s="4"/>
      <c r="VTQ623" s="1"/>
      <c r="VTR623" s="1"/>
      <c r="VTS623" s="1"/>
      <c r="VTT623" s="1"/>
      <c r="VTU623" s="1"/>
      <c r="VTV623" s="4"/>
      <c r="VTW623" s="1"/>
      <c r="VTX623" s="1"/>
      <c r="VTY623" s="1"/>
      <c r="VTZ623" s="1"/>
      <c r="VUA623" s="1"/>
      <c r="VUB623" s="4"/>
      <c r="VUC623" s="1"/>
      <c r="VUD623" s="1"/>
      <c r="VUE623" s="1"/>
      <c r="VUF623" s="1"/>
      <c r="VUG623" s="1"/>
      <c r="VUH623" s="4"/>
      <c r="VUI623" s="1"/>
      <c r="VUJ623" s="1"/>
      <c r="VUK623" s="1"/>
      <c r="VUL623" s="1"/>
      <c r="VUM623" s="1"/>
      <c r="VUN623" s="4"/>
      <c r="VUO623" s="1"/>
      <c r="VUP623" s="1"/>
      <c r="VUQ623" s="1"/>
      <c r="VUR623" s="1"/>
      <c r="VUS623" s="1"/>
      <c r="VUT623" s="4"/>
      <c r="VUU623" s="1"/>
      <c r="VUV623" s="1"/>
      <c r="VUW623" s="1"/>
      <c r="VUX623" s="1"/>
      <c r="VUY623" s="1"/>
      <c r="VUZ623" s="4"/>
      <c r="VVA623" s="1"/>
      <c r="VVB623" s="1"/>
      <c r="VVC623" s="1"/>
      <c r="VVD623" s="1"/>
      <c r="VVE623" s="1"/>
      <c r="VVF623" s="4"/>
      <c r="VVG623" s="1"/>
      <c r="VVH623" s="1"/>
      <c r="VVI623" s="1"/>
      <c r="VVJ623" s="1"/>
      <c r="VVK623" s="1"/>
      <c r="VVL623" s="4"/>
      <c r="VVM623" s="1"/>
      <c r="VVN623" s="1"/>
      <c r="VVO623" s="1"/>
      <c r="VVP623" s="1"/>
      <c r="VVQ623" s="1"/>
      <c r="VVR623" s="4"/>
      <c r="VVS623" s="1"/>
      <c r="VVT623" s="1"/>
      <c r="VVU623" s="1"/>
      <c r="VVV623" s="1"/>
      <c r="VVW623" s="1"/>
      <c r="VVX623" s="4"/>
      <c r="VVY623" s="1"/>
      <c r="VVZ623" s="1"/>
      <c r="VWA623" s="1"/>
      <c r="VWB623" s="1"/>
      <c r="VWC623" s="1"/>
      <c r="VWD623" s="4"/>
      <c r="VWE623" s="1"/>
      <c r="VWF623" s="1"/>
      <c r="VWG623" s="1"/>
      <c r="VWH623" s="1"/>
      <c r="VWI623" s="1"/>
      <c r="VWJ623" s="4"/>
      <c r="VWK623" s="1"/>
      <c r="VWL623" s="1"/>
      <c r="VWM623" s="1"/>
      <c r="VWN623" s="1"/>
      <c r="VWO623" s="1"/>
      <c r="VWP623" s="4"/>
      <c r="VWQ623" s="1"/>
      <c r="VWR623" s="1"/>
      <c r="VWS623" s="1"/>
      <c r="VWT623" s="1"/>
      <c r="VWU623" s="1"/>
      <c r="VWV623" s="4"/>
      <c r="VWW623" s="1"/>
      <c r="VWX623" s="1"/>
      <c r="VWY623" s="1"/>
      <c r="VWZ623" s="1"/>
      <c r="VXA623" s="1"/>
      <c r="VXB623" s="4"/>
      <c r="VXC623" s="1"/>
      <c r="VXD623" s="1"/>
      <c r="VXE623" s="1"/>
      <c r="VXF623" s="1"/>
      <c r="VXG623" s="1"/>
      <c r="VXH623" s="4"/>
      <c r="VXI623" s="1"/>
      <c r="VXJ623" s="1"/>
      <c r="VXK623" s="1"/>
      <c r="VXL623" s="1"/>
      <c r="VXM623" s="1"/>
      <c r="VXN623" s="4"/>
      <c r="VXO623" s="1"/>
      <c r="VXP623" s="1"/>
      <c r="VXQ623" s="1"/>
      <c r="VXR623" s="1"/>
      <c r="VXS623" s="1"/>
      <c r="VXT623" s="4"/>
      <c r="VXU623" s="1"/>
      <c r="VXV623" s="1"/>
      <c r="VXW623" s="1"/>
      <c r="VXX623" s="1"/>
      <c r="VXY623" s="1"/>
      <c r="VXZ623" s="4"/>
      <c r="VYA623" s="1"/>
      <c r="VYB623" s="1"/>
      <c r="VYC623" s="1"/>
      <c r="VYD623" s="1"/>
      <c r="VYE623" s="1"/>
      <c r="VYF623" s="4"/>
      <c r="VYG623" s="1"/>
      <c r="VYH623" s="1"/>
      <c r="VYI623" s="1"/>
      <c r="VYJ623" s="1"/>
      <c r="VYK623" s="1"/>
      <c r="VYL623" s="4"/>
      <c r="VYM623" s="1"/>
      <c r="VYN623" s="1"/>
      <c r="VYO623" s="1"/>
      <c r="VYP623" s="1"/>
      <c r="VYQ623" s="1"/>
      <c r="VYR623" s="4"/>
      <c r="VYS623" s="1"/>
      <c r="VYT623" s="1"/>
      <c r="VYU623" s="1"/>
      <c r="VYV623" s="1"/>
      <c r="VYW623" s="1"/>
      <c r="VYX623" s="4"/>
      <c r="VYY623" s="1"/>
      <c r="VYZ623" s="1"/>
      <c r="VZA623" s="1"/>
      <c r="VZB623" s="1"/>
      <c r="VZC623" s="1"/>
      <c r="VZD623" s="4"/>
      <c r="VZE623" s="1"/>
      <c r="VZF623" s="1"/>
      <c r="VZG623" s="1"/>
      <c r="VZH623" s="1"/>
      <c r="VZI623" s="1"/>
      <c r="VZJ623" s="4"/>
      <c r="VZK623" s="1"/>
      <c r="VZL623" s="1"/>
      <c r="VZM623" s="1"/>
      <c r="VZN623" s="1"/>
      <c r="VZO623" s="1"/>
      <c r="VZP623" s="4"/>
      <c r="VZQ623" s="1"/>
      <c r="VZR623" s="1"/>
      <c r="VZS623" s="1"/>
      <c r="VZT623" s="1"/>
      <c r="VZU623" s="1"/>
      <c r="VZV623" s="4"/>
      <c r="VZW623" s="1"/>
      <c r="VZX623" s="1"/>
      <c r="VZY623" s="1"/>
      <c r="VZZ623" s="1"/>
      <c r="WAA623" s="1"/>
      <c r="WAB623" s="4"/>
      <c r="WAC623" s="1"/>
      <c r="WAD623" s="1"/>
      <c r="WAE623" s="1"/>
      <c r="WAF623" s="1"/>
      <c r="WAG623" s="1"/>
      <c r="WAH623" s="4"/>
      <c r="WAI623" s="1"/>
      <c r="WAJ623" s="1"/>
      <c r="WAK623" s="1"/>
      <c r="WAL623" s="1"/>
      <c r="WAM623" s="1"/>
      <c r="WAN623" s="4"/>
      <c r="WAO623" s="1"/>
      <c r="WAP623" s="1"/>
      <c r="WAQ623" s="1"/>
      <c r="WAR623" s="1"/>
      <c r="WAS623" s="1"/>
      <c r="WAT623" s="4"/>
      <c r="WAU623" s="1"/>
      <c r="WAV623" s="1"/>
      <c r="WAW623" s="1"/>
      <c r="WAX623" s="1"/>
      <c r="WAY623" s="1"/>
      <c r="WAZ623" s="4"/>
      <c r="WBA623" s="1"/>
      <c r="WBB623" s="1"/>
      <c r="WBC623" s="1"/>
      <c r="WBD623" s="1"/>
      <c r="WBE623" s="1"/>
      <c r="WBF623" s="4"/>
      <c r="WBG623" s="1"/>
      <c r="WBH623" s="1"/>
      <c r="WBI623" s="1"/>
      <c r="WBJ623" s="1"/>
      <c r="WBK623" s="1"/>
      <c r="WBL623" s="4"/>
      <c r="WBM623" s="1"/>
      <c r="WBN623" s="1"/>
      <c r="WBO623" s="1"/>
      <c r="WBP623" s="1"/>
      <c r="WBQ623" s="1"/>
      <c r="WBR623" s="4"/>
      <c r="WBS623" s="1"/>
      <c r="WBT623" s="1"/>
      <c r="WBU623" s="1"/>
      <c r="WBV623" s="1"/>
      <c r="WBW623" s="1"/>
      <c r="WBX623" s="4"/>
      <c r="WBY623" s="1"/>
      <c r="WBZ623" s="1"/>
      <c r="WCA623" s="1"/>
      <c r="WCB623" s="1"/>
      <c r="WCC623" s="1"/>
      <c r="WCD623" s="4"/>
      <c r="WCE623" s="1"/>
      <c r="WCF623" s="1"/>
      <c r="WCG623" s="1"/>
      <c r="WCH623" s="1"/>
      <c r="WCI623" s="1"/>
      <c r="WCJ623" s="4"/>
      <c r="WCK623" s="1"/>
      <c r="WCL623" s="1"/>
      <c r="WCM623" s="1"/>
      <c r="WCN623" s="1"/>
      <c r="WCO623" s="1"/>
      <c r="WCP623" s="4"/>
      <c r="WCQ623" s="1"/>
      <c r="WCR623" s="1"/>
      <c r="WCS623" s="1"/>
      <c r="WCT623" s="1"/>
      <c r="WCU623" s="1"/>
      <c r="WCV623" s="4"/>
      <c r="WCW623" s="1"/>
      <c r="WCX623" s="1"/>
      <c r="WCY623" s="1"/>
      <c r="WCZ623" s="1"/>
      <c r="WDA623" s="1"/>
      <c r="WDB623" s="4"/>
      <c r="WDC623" s="1"/>
      <c r="WDD623" s="1"/>
      <c r="WDE623" s="1"/>
      <c r="WDF623" s="1"/>
      <c r="WDG623" s="1"/>
      <c r="WDH623" s="4"/>
      <c r="WDI623" s="1"/>
      <c r="WDJ623" s="1"/>
      <c r="WDK623" s="1"/>
      <c r="WDL623" s="1"/>
      <c r="WDM623" s="1"/>
      <c r="WDN623" s="4"/>
      <c r="WDO623" s="1"/>
      <c r="WDP623" s="1"/>
      <c r="WDQ623" s="1"/>
      <c r="WDR623" s="1"/>
      <c r="WDS623" s="1"/>
      <c r="WDT623" s="4"/>
      <c r="WDU623" s="1"/>
      <c r="WDV623" s="1"/>
      <c r="WDW623" s="1"/>
      <c r="WDX623" s="1"/>
      <c r="WDY623" s="1"/>
      <c r="WDZ623" s="4"/>
      <c r="WEA623" s="1"/>
      <c r="WEB623" s="1"/>
      <c r="WEC623" s="1"/>
      <c r="WED623" s="1"/>
      <c r="WEE623" s="1"/>
      <c r="WEF623" s="4"/>
      <c r="WEG623" s="1"/>
      <c r="WEH623" s="1"/>
      <c r="WEI623" s="1"/>
      <c r="WEJ623" s="1"/>
      <c r="WEK623" s="1"/>
      <c r="WEL623" s="4"/>
      <c r="WEM623" s="1"/>
      <c r="WEN623" s="1"/>
      <c r="WEO623" s="1"/>
      <c r="WEP623" s="1"/>
      <c r="WEQ623" s="1"/>
      <c r="WER623" s="4"/>
      <c r="WES623" s="1"/>
      <c r="WET623" s="1"/>
      <c r="WEU623" s="1"/>
      <c r="WEV623" s="1"/>
      <c r="WEW623" s="1"/>
      <c r="WEX623" s="4"/>
      <c r="WEY623" s="1"/>
      <c r="WEZ623" s="1"/>
      <c r="WFA623" s="1"/>
      <c r="WFB623" s="1"/>
      <c r="WFC623" s="1"/>
      <c r="WFD623" s="4"/>
      <c r="WFE623" s="1"/>
      <c r="WFF623" s="1"/>
      <c r="WFG623" s="1"/>
      <c r="WFH623" s="1"/>
      <c r="WFI623" s="1"/>
      <c r="WFJ623" s="4"/>
      <c r="WFK623" s="1"/>
      <c r="WFL623" s="1"/>
      <c r="WFM623" s="1"/>
      <c r="WFN623" s="1"/>
      <c r="WFO623" s="1"/>
      <c r="WFP623" s="4"/>
      <c r="WFQ623" s="1"/>
      <c r="WFR623" s="1"/>
      <c r="WFS623" s="1"/>
      <c r="WFT623" s="1"/>
      <c r="WFU623" s="1"/>
      <c r="WFV623" s="4"/>
      <c r="WFW623" s="1"/>
      <c r="WFX623" s="1"/>
      <c r="WFY623" s="1"/>
      <c r="WFZ623" s="1"/>
      <c r="WGA623" s="1"/>
      <c r="WGB623" s="4"/>
      <c r="WGC623" s="1"/>
      <c r="WGD623" s="1"/>
      <c r="WGE623" s="1"/>
      <c r="WGF623" s="1"/>
      <c r="WGG623" s="1"/>
      <c r="WGH623" s="4"/>
      <c r="WGI623" s="1"/>
      <c r="WGJ623" s="1"/>
      <c r="WGK623" s="1"/>
      <c r="WGL623" s="1"/>
      <c r="WGM623" s="1"/>
      <c r="WGN623" s="4"/>
      <c r="WGO623" s="1"/>
      <c r="WGP623" s="1"/>
      <c r="WGQ623" s="1"/>
      <c r="WGR623" s="1"/>
      <c r="WGS623" s="1"/>
      <c r="WGT623" s="4"/>
      <c r="WGU623" s="1"/>
      <c r="WGV623" s="1"/>
      <c r="WGW623" s="1"/>
      <c r="WGX623" s="1"/>
      <c r="WGY623" s="1"/>
      <c r="WGZ623" s="4"/>
      <c r="WHA623" s="1"/>
      <c r="WHB623" s="1"/>
      <c r="WHC623" s="1"/>
      <c r="WHD623" s="1"/>
      <c r="WHE623" s="1"/>
      <c r="WHF623" s="4"/>
      <c r="WHG623" s="1"/>
      <c r="WHH623" s="1"/>
      <c r="WHI623" s="1"/>
      <c r="WHJ623" s="1"/>
      <c r="WHK623" s="1"/>
      <c r="WHL623" s="4"/>
      <c r="WHM623" s="1"/>
      <c r="WHN623" s="1"/>
      <c r="WHO623" s="1"/>
      <c r="WHP623" s="1"/>
      <c r="WHQ623" s="1"/>
      <c r="WHR623" s="4"/>
      <c r="WHS623" s="1"/>
      <c r="WHT623" s="1"/>
      <c r="WHU623" s="1"/>
      <c r="WHV623" s="1"/>
      <c r="WHW623" s="1"/>
      <c r="WHX623" s="4"/>
      <c r="WHY623" s="1"/>
      <c r="WHZ623" s="1"/>
      <c r="WIA623" s="1"/>
      <c r="WIB623" s="1"/>
      <c r="WIC623" s="1"/>
      <c r="WID623" s="4"/>
      <c r="WIE623" s="1"/>
      <c r="WIF623" s="1"/>
      <c r="WIG623" s="1"/>
      <c r="WIH623" s="1"/>
      <c r="WII623" s="1"/>
      <c r="WIJ623" s="4"/>
      <c r="WIK623" s="1"/>
      <c r="WIL623" s="1"/>
      <c r="WIM623" s="1"/>
      <c r="WIN623" s="1"/>
      <c r="WIO623" s="1"/>
      <c r="WIP623" s="4"/>
      <c r="WIQ623" s="1"/>
      <c r="WIR623" s="1"/>
      <c r="WIS623" s="1"/>
      <c r="WIT623" s="1"/>
      <c r="WIU623" s="1"/>
      <c r="WIV623" s="4"/>
      <c r="WIW623" s="1"/>
      <c r="WIX623" s="1"/>
      <c r="WIY623" s="1"/>
      <c r="WIZ623" s="1"/>
      <c r="WJA623" s="1"/>
      <c r="WJB623" s="4"/>
      <c r="WJC623" s="1"/>
      <c r="WJD623" s="1"/>
      <c r="WJE623" s="1"/>
      <c r="WJF623" s="1"/>
      <c r="WJG623" s="1"/>
      <c r="WJH623" s="4"/>
      <c r="WJI623" s="1"/>
      <c r="WJJ623" s="1"/>
      <c r="WJK623" s="1"/>
      <c r="WJL623" s="1"/>
      <c r="WJM623" s="1"/>
      <c r="WJN623" s="4"/>
      <c r="WJO623" s="1"/>
      <c r="WJP623" s="1"/>
      <c r="WJQ623" s="1"/>
      <c r="WJR623" s="1"/>
      <c r="WJS623" s="1"/>
      <c r="WJT623" s="4"/>
      <c r="WJU623" s="1"/>
      <c r="WJV623" s="1"/>
      <c r="WJW623" s="1"/>
      <c r="WJX623" s="1"/>
      <c r="WJY623" s="1"/>
      <c r="WJZ623" s="4"/>
      <c r="WKA623" s="1"/>
      <c r="WKB623" s="1"/>
      <c r="WKC623" s="1"/>
      <c r="WKD623" s="1"/>
      <c r="WKE623" s="1"/>
      <c r="WKF623" s="4"/>
      <c r="WKG623" s="1"/>
      <c r="WKH623" s="1"/>
      <c r="WKI623" s="1"/>
      <c r="WKJ623" s="1"/>
      <c r="WKK623" s="1"/>
      <c r="WKL623" s="4"/>
      <c r="WKM623" s="1"/>
      <c r="WKN623" s="1"/>
      <c r="WKO623" s="1"/>
      <c r="WKP623" s="1"/>
      <c r="WKQ623" s="1"/>
      <c r="WKR623" s="4"/>
      <c r="WKS623" s="1"/>
      <c r="WKT623" s="1"/>
      <c r="WKU623" s="1"/>
      <c r="WKV623" s="1"/>
      <c r="WKW623" s="1"/>
      <c r="WKX623" s="4"/>
      <c r="WKY623" s="1"/>
      <c r="WKZ623" s="1"/>
      <c r="WLA623" s="1"/>
      <c r="WLB623" s="1"/>
      <c r="WLC623" s="1"/>
      <c r="WLD623" s="4"/>
      <c r="WLE623" s="1"/>
      <c r="WLF623" s="1"/>
      <c r="WLG623" s="1"/>
      <c r="WLH623" s="1"/>
      <c r="WLI623" s="1"/>
      <c r="WLJ623" s="4"/>
      <c r="WLK623" s="1"/>
      <c r="WLL623" s="1"/>
      <c r="WLM623" s="1"/>
      <c r="WLN623" s="1"/>
      <c r="WLO623" s="1"/>
      <c r="WLP623" s="4"/>
      <c r="WLQ623" s="1"/>
      <c r="WLR623" s="1"/>
      <c r="WLS623" s="1"/>
      <c r="WLT623" s="1"/>
      <c r="WLU623" s="1"/>
      <c r="WLV623" s="4"/>
      <c r="WLW623" s="1"/>
      <c r="WLX623" s="1"/>
      <c r="WLY623" s="1"/>
      <c r="WLZ623" s="1"/>
      <c r="WMA623" s="1"/>
      <c r="WMB623" s="4"/>
      <c r="WMC623" s="1"/>
      <c r="WMD623" s="1"/>
      <c r="WME623" s="1"/>
      <c r="WMF623" s="1"/>
      <c r="WMG623" s="1"/>
      <c r="WMH623" s="4"/>
      <c r="WMI623" s="1"/>
      <c r="WMJ623" s="1"/>
      <c r="WMK623" s="1"/>
      <c r="WML623" s="1"/>
      <c r="WMM623" s="1"/>
      <c r="WMN623" s="4"/>
      <c r="WMO623" s="1"/>
      <c r="WMP623" s="1"/>
      <c r="WMQ623" s="1"/>
      <c r="WMR623" s="1"/>
      <c r="WMS623" s="1"/>
      <c r="WMT623" s="4"/>
      <c r="WMU623" s="1"/>
      <c r="WMV623" s="1"/>
      <c r="WMW623" s="1"/>
      <c r="WMX623" s="1"/>
      <c r="WMY623" s="1"/>
      <c r="WMZ623" s="4"/>
      <c r="WNA623" s="1"/>
      <c r="WNB623" s="1"/>
      <c r="WNC623" s="1"/>
      <c r="WND623" s="1"/>
      <c r="WNE623" s="1"/>
      <c r="WNF623" s="4"/>
      <c r="WNG623" s="1"/>
      <c r="WNH623" s="1"/>
      <c r="WNI623" s="1"/>
      <c r="WNJ623" s="1"/>
      <c r="WNK623" s="1"/>
      <c r="WNL623" s="4"/>
      <c r="WNM623" s="1"/>
      <c r="WNN623" s="1"/>
      <c r="WNO623" s="1"/>
      <c r="WNP623" s="1"/>
      <c r="WNQ623" s="1"/>
      <c r="WNR623" s="4"/>
      <c r="WNS623" s="1"/>
      <c r="WNT623" s="1"/>
      <c r="WNU623" s="1"/>
      <c r="WNV623" s="1"/>
      <c r="WNW623" s="1"/>
      <c r="WNX623" s="4"/>
      <c r="WNY623" s="1"/>
      <c r="WNZ623" s="1"/>
      <c r="WOA623" s="1"/>
      <c r="WOB623" s="1"/>
      <c r="WOC623" s="1"/>
      <c r="WOD623" s="4"/>
      <c r="WOE623" s="1"/>
      <c r="WOF623" s="1"/>
      <c r="WOG623" s="1"/>
      <c r="WOH623" s="1"/>
      <c r="WOI623" s="1"/>
      <c r="WOJ623" s="4"/>
      <c r="WOK623" s="1"/>
      <c r="WOL623" s="1"/>
      <c r="WOM623" s="1"/>
      <c r="WON623" s="1"/>
      <c r="WOO623" s="1"/>
      <c r="WOP623" s="4"/>
      <c r="WOQ623" s="1"/>
      <c r="WOR623" s="1"/>
      <c r="WOS623" s="1"/>
      <c r="WOT623" s="1"/>
      <c r="WOU623" s="1"/>
      <c r="WOV623" s="4"/>
      <c r="WOW623" s="1"/>
      <c r="WOX623" s="1"/>
      <c r="WOY623" s="1"/>
      <c r="WOZ623" s="1"/>
      <c r="WPA623" s="1"/>
      <c r="WPB623" s="4"/>
      <c r="WPC623" s="1"/>
      <c r="WPD623" s="1"/>
      <c r="WPE623" s="1"/>
      <c r="WPF623" s="1"/>
      <c r="WPG623" s="1"/>
      <c r="WPH623" s="4"/>
      <c r="WPI623" s="1"/>
      <c r="WPJ623" s="1"/>
      <c r="WPK623" s="1"/>
      <c r="WPL623" s="1"/>
      <c r="WPM623" s="1"/>
      <c r="WPN623" s="4"/>
      <c r="WPO623" s="1"/>
      <c r="WPP623" s="1"/>
      <c r="WPQ623" s="1"/>
      <c r="WPR623" s="1"/>
      <c r="WPS623" s="1"/>
      <c r="WPT623" s="4"/>
      <c r="WPU623" s="1"/>
      <c r="WPV623" s="1"/>
      <c r="WPW623" s="1"/>
      <c r="WPX623" s="1"/>
      <c r="WPY623" s="1"/>
      <c r="WPZ623" s="4"/>
      <c r="WQA623" s="1"/>
      <c r="WQB623" s="1"/>
      <c r="WQC623" s="1"/>
      <c r="WQD623" s="1"/>
      <c r="WQE623" s="1"/>
      <c r="WQF623" s="4"/>
      <c r="WQG623" s="1"/>
      <c r="WQH623" s="1"/>
      <c r="WQI623" s="1"/>
      <c r="WQJ623" s="1"/>
      <c r="WQK623" s="1"/>
      <c r="WQL623" s="4"/>
      <c r="WQM623" s="1"/>
      <c r="WQN623" s="1"/>
      <c r="WQO623" s="1"/>
      <c r="WQP623" s="1"/>
      <c r="WQQ623" s="1"/>
      <c r="WQR623" s="4"/>
      <c r="WQS623" s="1"/>
      <c r="WQT623" s="1"/>
      <c r="WQU623" s="1"/>
      <c r="WQV623" s="1"/>
      <c r="WQW623" s="1"/>
      <c r="WQX623" s="4"/>
      <c r="WQY623" s="1"/>
      <c r="WQZ623" s="1"/>
      <c r="WRA623" s="1"/>
      <c r="WRB623" s="1"/>
      <c r="WRC623" s="1"/>
      <c r="WRD623" s="4"/>
      <c r="WRE623" s="1"/>
      <c r="WRF623" s="1"/>
      <c r="WRG623" s="1"/>
      <c r="WRH623" s="1"/>
      <c r="WRI623" s="1"/>
      <c r="WRJ623" s="4"/>
      <c r="WRK623" s="1"/>
      <c r="WRL623" s="1"/>
      <c r="WRM623" s="1"/>
      <c r="WRN623" s="1"/>
      <c r="WRO623" s="1"/>
      <c r="WRP623" s="4"/>
      <c r="WRQ623" s="1"/>
      <c r="WRR623" s="1"/>
      <c r="WRS623" s="1"/>
      <c r="WRT623" s="1"/>
      <c r="WRU623" s="1"/>
      <c r="WRV623" s="4"/>
      <c r="WRW623" s="1"/>
      <c r="WRX623" s="1"/>
      <c r="WRY623" s="1"/>
      <c r="WRZ623" s="1"/>
      <c r="WSA623" s="1"/>
      <c r="WSB623" s="4"/>
      <c r="WSC623" s="1"/>
      <c r="WSD623" s="1"/>
      <c r="WSE623" s="1"/>
      <c r="WSF623" s="1"/>
      <c r="WSG623" s="1"/>
      <c r="WSH623" s="4"/>
      <c r="WSI623" s="1"/>
      <c r="WSJ623" s="1"/>
      <c r="WSK623" s="1"/>
      <c r="WSL623" s="1"/>
      <c r="WSM623" s="1"/>
      <c r="WSN623" s="4"/>
      <c r="WSO623" s="1"/>
      <c r="WSP623" s="1"/>
      <c r="WSQ623" s="1"/>
      <c r="WSR623" s="1"/>
      <c r="WSS623" s="1"/>
      <c r="WST623" s="4"/>
      <c r="WSU623" s="1"/>
      <c r="WSV623" s="1"/>
      <c r="WSW623" s="1"/>
      <c r="WSX623" s="1"/>
      <c r="WSY623" s="1"/>
      <c r="WSZ623" s="4"/>
      <c r="WTA623" s="1"/>
      <c r="WTB623" s="1"/>
      <c r="WTC623" s="1"/>
      <c r="WTD623" s="1"/>
      <c r="WTE623" s="1"/>
      <c r="WTF623" s="4"/>
      <c r="WTG623" s="1"/>
      <c r="WTH623" s="1"/>
      <c r="WTI623" s="1"/>
      <c r="WTJ623" s="1"/>
      <c r="WTK623" s="1"/>
      <c r="WTL623" s="4"/>
      <c r="WTM623" s="1"/>
      <c r="WTN623" s="1"/>
      <c r="WTO623" s="1"/>
      <c r="WTP623" s="1"/>
      <c r="WTQ623" s="1"/>
      <c r="WTR623" s="4"/>
      <c r="WTS623" s="1"/>
      <c r="WTT623" s="1"/>
      <c r="WTU623" s="1"/>
      <c r="WTV623" s="1"/>
      <c r="WTW623" s="1"/>
      <c r="WTX623" s="4"/>
      <c r="WTY623" s="1"/>
      <c r="WTZ623" s="1"/>
      <c r="WUA623" s="1"/>
      <c r="WUB623" s="1"/>
      <c r="WUC623" s="1"/>
      <c r="WUD623" s="4"/>
      <c r="WUE623" s="1"/>
      <c r="WUF623" s="1"/>
      <c r="WUG623" s="1"/>
      <c r="WUH623" s="1"/>
      <c r="WUI623" s="1"/>
      <c r="WUJ623" s="4"/>
      <c r="WUK623" s="1"/>
      <c r="WUL623" s="1"/>
      <c r="WUM623" s="1"/>
      <c r="WUN623" s="1"/>
      <c r="WUO623" s="1"/>
      <c r="WUP623" s="4"/>
      <c r="WUQ623" s="1"/>
      <c r="WUR623" s="1"/>
      <c r="WUS623" s="1"/>
      <c r="WUT623" s="1"/>
      <c r="WUU623" s="1"/>
      <c r="WUV623" s="4"/>
      <c r="WUW623" s="1"/>
      <c r="WUX623" s="1"/>
      <c r="WUY623" s="1"/>
      <c r="WUZ623" s="1"/>
      <c r="WVA623" s="1"/>
      <c r="WVB623" s="4"/>
      <c r="WVC623" s="1"/>
      <c r="WVD623" s="1"/>
      <c r="WVE623" s="1"/>
      <c r="WVF623" s="1"/>
      <c r="WVG623" s="1"/>
      <c r="WVH623" s="4"/>
      <c r="WVI623" s="1"/>
      <c r="WVJ623" s="1"/>
      <c r="WVK623" s="1"/>
      <c r="WVL623" s="1"/>
      <c r="WVM623" s="1"/>
      <c r="WVN623" s="4"/>
      <c r="WVO623" s="1"/>
      <c r="WVP623" s="1"/>
      <c r="WVQ623" s="1"/>
      <c r="WVR623" s="1"/>
      <c r="WVS623" s="1"/>
      <c r="WVT623" s="4"/>
      <c r="WVU623" s="1"/>
      <c r="WVV623" s="1"/>
      <c r="WVW623" s="1"/>
      <c r="WVX623" s="1"/>
      <c r="WVY623" s="1"/>
      <c r="WVZ623" s="4"/>
      <c r="WWA623" s="1"/>
      <c r="WWB623" s="1"/>
      <c r="WWC623" s="1"/>
      <c r="WWD623" s="1"/>
      <c r="WWE623" s="1"/>
      <c r="WWF623" s="4"/>
      <c r="WWG623" s="1"/>
      <c r="WWH623" s="1"/>
      <c r="WWI623" s="1"/>
      <c r="WWJ623" s="1"/>
      <c r="WWK623" s="1"/>
      <c r="WWL623" s="4"/>
      <c r="WWM623" s="1"/>
      <c r="WWN623" s="1"/>
      <c r="WWO623" s="1"/>
      <c r="WWP623" s="1"/>
      <c r="WWQ623" s="1"/>
      <c r="WWR623" s="4"/>
      <c r="WWS623" s="1"/>
      <c r="WWT623" s="1"/>
      <c r="WWU623" s="1"/>
      <c r="WWV623" s="1"/>
      <c r="WWW623" s="1"/>
      <c r="WWX623" s="4"/>
      <c r="WWY623" s="1"/>
      <c r="WWZ623" s="1"/>
      <c r="WXA623" s="1"/>
      <c r="WXB623" s="1"/>
      <c r="WXC623" s="1"/>
      <c r="WXD623" s="4"/>
      <c r="WXE623" s="1"/>
      <c r="WXF623" s="1"/>
      <c r="WXG623" s="1"/>
      <c r="WXH623" s="1"/>
      <c r="WXI623" s="1"/>
      <c r="WXJ623" s="4"/>
      <c r="WXK623" s="1"/>
      <c r="WXL623" s="1"/>
      <c r="WXM623" s="1"/>
      <c r="WXN623" s="1"/>
      <c r="WXO623" s="1"/>
      <c r="WXP623" s="4"/>
      <c r="WXQ623" s="1"/>
      <c r="WXR623" s="1"/>
      <c r="WXS623" s="1"/>
      <c r="WXT623" s="1"/>
      <c r="WXU623" s="1"/>
      <c r="WXV623" s="4"/>
      <c r="WXW623" s="1"/>
      <c r="WXX623" s="1"/>
      <c r="WXY623" s="1"/>
      <c r="WXZ623" s="1"/>
      <c r="WYA623" s="1"/>
      <c r="WYB623" s="4"/>
      <c r="WYC623" s="1"/>
      <c r="WYD623" s="1"/>
      <c r="WYE623" s="1"/>
      <c r="WYF623" s="1"/>
      <c r="WYG623" s="1"/>
      <c r="WYH623" s="4"/>
      <c r="WYI623" s="1"/>
      <c r="WYJ623" s="1"/>
      <c r="WYK623" s="1"/>
      <c r="WYL623" s="1"/>
      <c r="WYM623" s="1"/>
      <c r="WYN623" s="4"/>
      <c r="WYO623" s="1"/>
      <c r="WYP623" s="1"/>
      <c r="WYQ623" s="1"/>
      <c r="WYR623" s="1"/>
      <c r="WYS623" s="1"/>
      <c r="WYT623" s="4"/>
      <c r="WYU623" s="1"/>
      <c r="WYV623" s="1"/>
      <c r="WYW623" s="1"/>
      <c r="WYX623" s="1"/>
      <c r="WYY623" s="1"/>
      <c r="WYZ623" s="4"/>
      <c r="WZA623" s="1"/>
      <c r="WZB623" s="1"/>
      <c r="WZC623" s="1"/>
      <c r="WZD623" s="1"/>
      <c r="WZE623" s="1"/>
      <c r="WZF623" s="4"/>
      <c r="WZG623" s="1"/>
      <c r="WZH623" s="1"/>
      <c r="WZI623" s="1"/>
      <c r="WZJ623" s="1"/>
      <c r="WZK623" s="1"/>
      <c r="WZL623" s="4"/>
      <c r="WZM623" s="1"/>
      <c r="WZN623" s="1"/>
      <c r="WZO623" s="1"/>
      <c r="WZP623" s="1"/>
      <c r="WZQ623" s="1"/>
      <c r="WZR623" s="4"/>
      <c r="WZS623" s="1"/>
      <c r="WZT623" s="1"/>
      <c r="WZU623" s="1"/>
      <c r="WZV623" s="1"/>
      <c r="WZW623" s="1"/>
      <c r="WZX623" s="4"/>
      <c r="WZY623" s="1"/>
      <c r="WZZ623" s="1"/>
      <c r="XAA623" s="1"/>
      <c r="XAB623" s="1"/>
      <c r="XAC623" s="1"/>
      <c r="XAD623" s="4"/>
      <c r="XAE623" s="1"/>
      <c r="XAF623" s="1"/>
      <c r="XAG623" s="1"/>
      <c r="XAH623" s="1"/>
      <c r="XAI623" s="1"/>
      <c r="XAJ623" s="4"/>
      <c r="XAK623" s="1"/>
      <c r="XAL623" s="1"/>
      <c r="XAM623" s="1"/>
      <c r="XAN623" s="1"/>
      <c r="XAO623" s="1"/>
      <c r="XAP623" s="4"/>
      <c r="XAQ623" s="1"/>
      <c r="XAR623" s="1"/>
      <c r="XAS623" s="1"/>
      <c r="XAT623" s="1"/>
      <c r="XAU623" s="1"/>
      <c r="XAV623" s="4"/>
      <c r="XAW623" s="1"/>
      <c r="XAX623" s="1"/>
      <c r="XAY623" s="1"/>
      <c r="XAZ623" s="1"/>
      <c r="XBA623" s="1"/>
      <c r="XBB623" s="4"/>
      <c r="XBC623" s="1"/>
      <c r="XBD623" s="1"/>
      <c r="XBE623" s="1"/>
      <c r="XBF623" s="1"/>
      <c r="XBG623" s="1"/>
      <c r="XBH623" s="4"/>
      <c r="XBI623" s="1"/>
      <c r="XBJ623" s="1"/>
      <c r="XBK623" s="1"/>
      <c r="XBL623" s="1"/>
      <c r="XBM623" s="1"/>
      <c r="XBN623" s="4"/>
      <c r="XBO623" s="1"/>
      <c r="XBP623" s="1"/>
      <c r="XBQ623" s="1"/>
      <c r="XBR623" s="1"/>
      <c r="XBS623" s="1"/>
      <c r="XBT623" s="4"/>
      <c r="XBU623" s="1"/>
      <c r="XBV623" s="1"/>
      <c r="XBW623" s="1"/>
      <c r="XBX623" s="1"/>
      <c r="XBY623" s="1"/>
      <c r="XBZ623" s="4"/>
      <c r="XCA623" s="1"/>
      <c r="XCB623" s="1"/>
      <c r="XCC623" s="1"/>
      <c r="XCD623" s="1"/>
      <c r="XCE623" s="1"/>
      <c r="XCF623" s="4"/>
      <c r="XCG623" s="1"/>
      <c r="XCH623" s="1"/>
      <c r="XCI623" s="1"/>
      <c r="XCJ623" s="1"/>
      <c r="XCK623" s="1"/>
      <c r="XCL623" s="4"/>
      <c r="XCM623" s="1"/>
      <c r="XCN623" s="1"/>
      <c r="XCO623" s="1"/>
      <c r="XCP623" s="1"/>
      <c r="XCQ623" s="1"/>
      <c r="XCR623" s="4"/>
      <c r="XCS623" s="1"/>
      <c r="XCT623" s="1"/>
      <c r="XCU623" s="1"/>
      <c r="XCV623" s="1"/>
      <c r="XCW623" s="1"/>
      <c r="XCX623" s="4"/>
      <c r="XCY623" s="1"/>
      <c r="XCZ623" s="1"/>
      <c r="XDA623" s="1"/>
      <c r="XDB623" s="1"/>
      <c r="XDC623" s="1"/>
      <c r="XDD623" s="4"/>
      <c r="XDE623" s="1"/>
      <c r="XDF623" s="1"/>
      <c r="XDG623" s="1"/>
      <c r="XDH623" s="1"/>
      <c r="XDI623" s="1"/>
      <c r="XDJ623" s="4"/>
      <c r="XDK623" s="1"/>
      <c r="XDL623" s="1"/>
      <c r="XDM623" s="1"/>
      <c r="XDN623" s="1"/>
      <c r="XDO623" s="1"/>
      <c r="XDP623" s="4"/>
      <c r="XDQ623" s="1"/>
      <c r="XDR623" s="1"/>
      <c r="XDS623" s="1"/>
      <c r="XDT623" s="1"/>
      <c r="XDU623" s="1"/>
      <c r="XDV623" s="4"/>
      <c r="XDW623" s="1"/>
      <c r="XDX623" s="1"/>
      <c r="XDY623" s="1"/>
      <c r="XDZ623" s="1"/>
      <c r="XEA623" s="1"/>
      <c r="XEB623" s="4"/>
      <c r="XEC623" s="1"/>
      <c r="XED623" s="1"/>
      <c r="XEE623" s="1"/>
      <c r="XEF623" s="1"/>
      <c r="XEG623" s="1"/>
      <c r="XEH623" s="4"/>
      <c r="XEI623" s="1"/>
      <c r="XEJ623" s="1"/>
      <c r="XEK623" s="1"/>
      <c r="XEL623" s="1"/>
      <c r="XEM623" s="1"/>
      <c r="XEN623" s="4"/>
      <c r="XEO623" s="1"/>
      <c r="XEP623" s="1"/>
      <c r="XEQ623" s="1"/>
      <c r="XER623" s="1"/>
      <c r="XES623" s="1"/>
      <c r="XET623" s="4"/>
      <c r="XEU623" s="1"/>
      <c r="XEV623" s="1"/>
      <c r="XEW623" s="1"/>
      <c r="XEX623" s="1"/>
      <c r="XEY623" s="1"/>
      <c r="XEZ623" s="4"/>
      <c r="XFA623" s="1"/>
      <c r="XFB623" s="1"/>
      <c r="XFC623" s="1"/>
      <c r="XFD623" s="1"/>
    </row>
    <row r="624" spans="1:16384" s="24" customFormat="1" ht="15" customHeight="1" x14ac:dyDescent="0.2">
      <c r="A624" s="21" t="s">
        <v>17</v>
      </c>
      <c r="B624" s="22"/>
      <c r="C624" s="22"/>
      <c r="D624" s="22"/>
      <c r="E624" s="22"/>
      <c r="F624" s="23"/>
    </row>
    <row r="625" spans="1:1" ht="15" customHeight="1" x14ac:dyDescent="0.2">
      <c r="A625" s="1" t="s">
        <v>525</v>
      </c>
    </row>
    <row r="626" spans="1:1" ht="15" customHeight="1" x14ac:dyDescent="0.2">
      <c r="A626" s="1" t="s">
        <v>593</v>
      </c>
    </row>
    <row r="627" spans="1:1" ht="15" customHeight="1" x14ac:dyDescent="0.2">
      <c r="A627" s="1" t="s">
        <v>526</v>
      </c>
    </row>
  </sheetData>
  <mergeCells count="5">
    <mergeCell ref="A1:F1"/>
    <mergeCell ref="A2:A3"/>
    <mergeCell ref="B2:B3"/>
    <mergeCell ref="C2:E2"/>
    <mergeCell ref="F2:F3"/>
  </mergeCells>
  <pageMargins left="0.74803149606299213" right="0.74803149606299213" top="0.98425196850393704" bottom="0.98425196850393704" header="0" footer="0"/>
  <pageSetup scale="80" orientation="portrait" r:id="rId1"/>
  <rowBreaks count="4" manualBreakCount="4">
    <brk id="49" max="5" man="1"/>
    <brk id="144" max="5" man="1"/>
    <brk id="334" max="5" man="1"/>
    <brk id="429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18</vt:lpstr>
      <vt:lpstr>'Cuadro 18'!Área_de_impresión</vt:lpstr>
      <vt:lpstr>'Cuadro 18'!Títulos_a_imprimir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2025-07-04T13:53:42Z</cp:lastPrinted>
  <dcterms:created xsi:type="dcterms:W3CDTF">2025-06-11T19:26:12Z</dcterms:created>
  <dcterms:modified xsi:type="dcterms:W3CDTF">2025-07-09T18:22:38Z</dcterms:modified>
</cp:coreProperties>
</file>